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240" windowWidth="15600" windowHeight="7980" tabRatio="719" activeTab="0"/>
  </bookViews>
  <sheets>
    <sheet name="DL все raw" sheetId="1" r:id="rId1"/>
    <sheet name="PL абс" sheetId="2" r:id="rId2"/>
    <sheet name="PL  raw " sheetId="3" r:id="rId3"/>
    <sheet name="BP все  raw " sheetId="4" r:id="rId4"/>
    <sheet name="BP  eq" sheetId="5" r:id="rId5"/>
    <sheet name="BP  raw " sheetId="6" r:id="rId6"/>
    <sheet name="BP IPA-_sling" sheetId="7" r:id="rId7"/>
  </sheets>
  <definedNames/>
  <calcPr fullCalcOnLoad="1"/>
</workbook>
</file>

<file path=xl/sharedStrings.xml><?xml version="1.0" encoding="utf-8"?>
<sst xmlns="http://schemas.openxmlformats.org/spreadsheetml/2006/main" count="508" uniqueCount="110">
  <si>
    <t>Сумма</t>
  </si>
  <si>
    <t>ФИО</t>
  </si>
  <si>
    <t>Место</t>
  </si>
  <si>
    <t>В/К</t>
  </si>
  <si>
    <t>Регион</t>
  </si>
  <si>
    <t>Дата Рождения</t>
  </si>
  <si>
    <t>Возрастная категория</t>
  </si>
  <si>
    <t>Вес</t>
  </si>
  <si>
    <t>Шварц</t>
  </si>
  <si>
    <t>ПРИСЕД</t>
  </si>
  <si>
    <t>ЖИМ ЛЕЖА</t>
  </si>
  <si>
    <t>СУММА</t>
  </si>
  <si>
    <t>СТАНОВАЯ ТЯГА</t>
  </si>
  <si>
    <t>ИТОГ</t>
  </si>
  <si>
    <t>Абсолютное первенство</t>
  </si>
  <si>
    <t>Рез-тат</t>
  </si>
  <si>
    <t>subtotal</t>
  </si>
  <si>
    <t>WR</t>
  </si>
  <si>
    <t>Женщины</t>
  </si>
  <si>
    <t>Мужчины</t>
  </si>
  <si>
    <t>Пауэрлифтинг IPA безэкипировочный</t>
  </si>
  <si>
    <t>Жим лёжа IPA-A экипировочный</t>
  </si>
  <si>
    <t>ER</t>
  </si>
  <si>
    <t>Становая тяга IPA безэкипировочный</t>
  </si>
  <si>
    <t>Город</t>
  </si>
  <si>
    <t>Саратовская область</t>
  </si>
  <si>
    <t>Балашов</t>
  </si>
  <si>
    <t>открытая</t>
  </si>
  <si>
    <t>Пензенская область</t>
  </si>
  <si>
    <t>юноши 14-15</t>
  </si>
  <si>
    <t>юноши 18-19</t>
  </si>
  <si>
    <t>юноши 8-13</t>
  </si>
  <si>
    <t>юноши 16-17</t>
  </si>
  <si>
    <t>Скурлатов Александр Сергеевич</t>
  </si>
  <si>
    <t>Саратов</t>
  </si>
  <si>
    <t>Трушин Олег Викторович</t>
  </si>
  <si>
    <t>Иванов Евгений Валерьевич</t>
  </si>
  <si>
    <t>Бусов Александр Сергеевич</t>
  </si>
  <si>
    <t>Зубарев Сергей</t>
  </si>
  <si>
    <t>Аркадак</t>
  </si>
  <si>
    <t>24.05.1985</t>
  </si>
  <si>
    <t>Пенза</t>
  </si>
  <si>
    <t>ветеран 40-44</t>
  </si>
  <si>
    <t>Романовка</t>
  </si>
  <si>
    <t>Зубарев Анатолий</t>
  </si>
  <si>
    <t>Зыков Дмитрий Сергеевич</t>
  </si>
  <si>
    <t>юноши 15-16</t>
  </si>
  <si>
    <t>Зыков Сергей Николаевич</t>
  </si>
  <si>
    <t>Девин Владимир Александрович</t>
  </si>
  <si>
    <t>Шлыков Владимир</t>
  </si>
  <si>
    <t>Разудалов Сергей</t>
  </si>
  <si>
    <t>Дворядкин Павел</t>
  </si>
  <si>
    <t>Обвинцева Екатерина</t>
  </si>
  <si>
    <t>teen 14-15</t>
  </si>
  <si>
    <t>Скворцов Игорь</t>
  </si>
  <si>
    <t>Бабенко Яна</t>
  </si>
  <si>
    <t>16.10.1999</t>
  </si>
  <si>
    <t>teen 16-17</t>
  </si>
  <si>
    <t>Каширина Алена</t>
  </si>
  <si>
    <t>teen 18-19</t>
  </si>
  <si>
    <t>Ермакова Анастасия</t>
  </si>
  <si>
    <t>junior</t>
  </si>
  <si>
    <t>Романов Станислав</t>
  </si>
  <si>
    <t>Пискоха Никита</t>
  </si>
  <si>
    <t>open</t>
  </si>
  <si>
    <t>Палькин Евгений</t>
  </si>
  <si>
    <t>Кукленков Федор</t>
  </si>
  <si>
    <t>Потлов Владислав</t>
  </si>
  <si>
    <t>Хвостанцев Павел</t>
  </si>
  <si>
    <t>Борзов Владимир</t>
  </si>
  <si>
    <t>Скворцов Андрей</t>
  </si>
  <si>
    <t>25.11.1997</t>
  </si>
  <si>
    <t>НАП</t>
  </si>
  <si>
    <t>НАП-А</t>
  </si>
  <si>
    <t>НАП_А</t>
  </si>
  <si>
    <t>Гонтарюк Иван</t>
  </si>
  <si>
    <t>Шпаков Сергей</t>
  </si>
  <si>
    <t>Ивановка</t>
  </si>
  <si>
    <t>masters 50-54</t>
  </si>
  <si>
    <t>Скубин Александр</t>
  </si>
  <si>
    <t>Баринов Роман</t>
  </si>
  <si>
    <t>Зарубин Вячеслав</t>
  </si>
  <si>
    <t>Ефимов Илья</t>
  </si>
  <si>
    <t xml:space="preserve">Жуков Александр </t>
  </si>
  <si>
    <t>Липатов Дмитрий</t>
  </si>
  <si>
    <t>Петров Михаил</t>
  </si>
  <si>
    <t>Стрельцов Алексей</t>
  </si>
  <si>
    <t>мастерс 40-44</t>
  </si>
  <si>
    <t>НАП экипа</t>
  </si>
  <si>
    <t>Сажнев Сергей</t>
  </si>
  <si>
    <t>Мамакин Вячеслав</t>
  </si>
  <si>
    <t>Борисоглебск</t>
  </si>
  <si>
    <t>Синдеев Дмитрий</t>
  </si>
  <si>
    <t>Семикин Глеб</t>
  </si>
  <si>
    <t>Гавриленко Кирилл</t>
  </si>
  <si>
    <t>Виненков Дмитрий</t>
  </si>
  <si>
    <t>Кулахметов Дмитрий</t>
  </si>
  <si>
    <t>6.07.185</t>
  </si>
  <si>
    <t>Иванов Александр</t>
  </si>
  <si>
    <t>Чапушка</t>
  </si>
  <si>
    <t>09.07.1992</t>
  </si>
  <si>
    <t>26.04.1978</t>
  </si>
  <si>
    <t>09.05.1985</t>
  </si>
  <si>
    <t>Грудинин Константин</t>
  </si>
  <si>
    <t>Воронежская область</t>
  </si>
  <si>
    <t>17.08.2000</t>
  </si>
  <si>
    <t>Щербаков Алексей</t>
  </si>
  <si>
    <t>24.01.1989</t>
  </si>
  <si>
    <t>17.08.200</t>
  </si>
  <si>
    <t>22,06,1976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</si>
</sst>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000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30"/>
      <name val="Arial"/>
      <family val="2"/>
    </font>
    <font>
      <b/>
      <sz val="9"/>
      <color indexed="30"/>
      <name val="Arial"/>
      <family val="2"/>
    </font>
    <font>
      <sz val="9"/>
      <color indexed="30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color rgb="FF0070C0"/>
      <name val="Calibri"/>
      <family val="2"/>
    </font>
    <font>
      <sz val="10"/>
      <color rgb="FF0070C0"/>
      <name val="Arial"/>
      <family val="2"/>
    </font>
    <font>
      <strike/>
      <sz val="10"/>
      <color rgb="FFFF0000"/>
      <name val="Arial"/>
      <family val="2"/>
    </font>
    <font>
      <sz val="9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7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18" fillId="24" borderId="10" xfId="0" applyFont="1" applyFill="1" applyBorder="1" applyAlignment="1">
      <alignment horizontal="center" vertical="center"/>
    </xf>
    <xf numFmtId="0" fontId="18" fillId="24" borderId="10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164" fontId="20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/>
    </xf>
    <xf numFmtId="164" fontId="19" fillId="0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2" fontId="17" fillId="0" borderId="12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17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18" fillId="0" borderId="0" xfId="0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38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28" fillId="0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 vertical="center" wrapText="1"/>
    </xf>
    <xf numFmtId="165" fontId="41" fillId="0" borderId="12" xfId="0" applyNumberFormat="1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165" fontId="41" fillId="0" borderId="12" xfId="0" applyNumberFormat="1" applyFont="1" applyBorder="1" applyAlignment="1">
      <alignment horizontal="center"/>
    </xf>
    <xf numFmtId="165" fontId="41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2" xfId="0" applyFont="1" applyFill="1" applyBorder="1" applyAlignment="1">
      <alignment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horizontal="left"/>
    </xf>
    <xf numFmtId="14" fontId="28" fillId="0" borderId="12" xfId="0" applyNumberFormat="1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2" fontId="29" fillId="0" borderId="12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28" fillId="0" borderId="12" xfId="0" applyFont="1" applyBorder="1" applyAlignment="1">
      <alignment horizontal="center" wrapText="1"/>
    </xf>
    <xf numFmtId="0" fontId="28" fillId="0" borderId="12" xfId="0" applyFont="1" applyFill="1" applyBorder="1" applyAlignment="1">
      <alignment wrapText="1"/>
    </xf>
    <xf numFmtId="0" fontId="28" fillId="0" borderId="12" xfId="0" applyFont="1" applyBorder="1" applyAlignment="1">
      <alignment horizontal="left" wrapText="1"/>
    </xf>
    <xf numFmtId="14" fontId="28" fillId="0" borderId="12" xfId="0" applyNumberFormat="1" applyFont="1" applyBorder="1" applyAlignment="1">
      <alignment horizontal="center" wrapText="1"/>
    </xf>
    <xf numFmtId="2" fontId="29" fillId="0" borderId="12" xfId="0" applyNumberFormat="1" applyFont="1" applyFill="1" applyBorder="1" applyAlignment="1">
      <alignment horizontal="center" wrapText="1"/>
    </xf>
    <xf numFmtId="165" fontId="41" fillId="0" borderId="12" xfId="0" applyNumberFormat="1" applyFont="1" applyFill="1" applyBorder="1" applyAlignment="1">
      <alignment horizontal="center" wrapText="1"/>
    </xf>
    <xf numFmtId="165" fontId="41" fillId="0" borderId="12" xfId="0" applyNumberFormat="1" applyFont="1" applyBorder="1" applyAlignment="1">
      <alignment horizontal="center" wrapText="1"/>
    </xf>
    <xf numFmtId="0" fontId="28" fillId="0" borderId="12" xfId="0" applyFont="1" applyFill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165" fontId="41" fillId="0" borderId="16" xfId="0" applyNumberFormat="1" applyFont="1" applyBorder="1" applyAlignment="1">
      <alignment horizontal="center" wrapText="1"/>
    </xf>
    <xf numFmtId="0" fontId="17" fillId="0" borderId="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left" wrapText="1"/>
    </xf>
    <xf numFmtId="14" fontId="28" fillId="0" borderId="12" xfId="0" applyNumberFormat="1" applyFont="1" applyFill="1" applyBorder="1" applyAlignment="1">
      <alignment horizontal="center" wrapText="1"/>
    </xf>
    <xf numFmtId="0" fontId="21" fillId="0" borderId="12" xfId="0" applyFont="1" applyFill="1" applyBorder="1" applyAlignment="1">
      <alignment wrapText="1"/>
    </xf>
    <xf numFmtId="164" fontId="19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wrapText="1" shrinkToFit="1"/>
    </xf>
    <xf numFmtId="0" fontId="21" fillId="0" borderId="12" xfId="0" applyFont="1" applyFill="1" applyBorder="1" applyAlignment="1">
      <alignment wrapText="1" shrinkToFit="1"/>
    </xf>
    <xf numFmtId="0" fontId="17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wrapText="1"/>
    </xf>
    <xf numFmtId="0" fontId="23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vertical="center" wrapText="1"/>
    </xf>
    <xf numFmtId="2" fontId="32" fillId="0" borderId="12" xfId="0" applyNumberFormat="1" applyFont="1" applyFill="1" applyBorder="1" applyAlignment="1">
      <alignment horizontal="center" wrapText="1"/>
    </xf>
    <xf numFmtId="165" fontId="41" fillId="0" borderId="0" xfId="0" applyNumberFormat="1" applyFont="1" applyBorder="1" applyAlignment="1">
      <alignment horizontal="center" wrapText="1"/>
    </xf>
    <xf numFmtId="165" fontId="4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left" wrapText="1"/>
    </xf>
    <xf numFmtId="0" fontId="17" fillId="26" borderId="0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wrapText="1"/>
    </xf>
    <xf numFmtId="0" fontId="28" fillId="26" borderId="0" xfId="0" applyFont="1" applyFill="1" applyBorder="1" applyAlignment="1">
      <alignment horizontal="left" wrapText="1"/>
    </xf>
    <xf numFmtId="49" fontId="17" fillId="26" borderId="0" xfId="0" applyNumberFormat="1" applyFont="1" applyFill="1" applyBorder="1" applyAlignment="1">
      <alignment horizontal="center" vertical="center" wrapText="1"/>
    </xf>
    <xf numFmtId="2" fontId="17" fillId="26" borderId="0" xfId="0" applyNumberFormat="1" applyFont="1" applyFill="1" applyBorder="1" applyAlignment="1">
      <alignment horizontal="center" vertical="center" wrapText="1"/>
    </xf>
    <xf numFmtId="165" fontId="41" fillId="26" borderId="0" xfId="0" applyNumberFormat="1" applyFont="1" applyFill="1" applyBorder="1" applyAlignment="1">
      <alignment horizontal="center" wrapText="1"/>
    </xf>
    <xf numFmtId="0" fontId="42" fillId="26" borderId="0" xfId="0" applyFont="1" applyFill="1" applyBorder="1" applyAlignment="1">
      <alignment horizontal="center" vertical="center"/>
    </xf>
    <xf numFmtId="0" fontId="17" fillId="26" borderId="0" xfId="0" applyNumberFormat="1" applyFont="1" applyFill="1" applyBorder="1" applyAlignment="1">
      <alignment horizontal="center" vertical="center" wrapText="1"/>
    </xf>
    <xf numFmtId="164" fontId="19" fillId="26" borderId="0" xfId="0" applyNumberFormat="1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center"/>
    </xf>
    <xf numFmtId="0" fontId="21" fillId="26" borderId="0" xfId="0" applyFont="1" applyFill="1" applyAlignment="1">
      <alignment/>
    </xf>
    <xf numFmtId="0" fontId="21" fillId="26" borderId="0" xfId="0" applyFont="1" applyFill="1" applyAlignment="1">
      <alignment horizontal="left"/>
    </xf>
    <xf numFmtId="49" fontId="21" fillId="26" borderId="0" xfId="0" applyNumberFormat="1" applyFont="1" applyFill="1" applyAlignment="1">
      <alignment/>
    </xf>
    <xf numFmtId="0" fontId="38" fillId="26" borderId="0" xfId="0" applyFont="1" applyFill="1" applyAlignment="1">
      <alignment/>
    </xf>
    <xf numFmtId="0" fontId="21" fillId="26" borderId="0" xfId="0" applyFont="1" applyFill="1" applyBorder="1" applyAlignment="1">
      <alignment/>
    </xf>
    <xf numFmtId="0" fontId="23" fillId="0" borderId="0" xfId="0" applyFont="1" applyAlignment="1">
      <alignment/>
    </xf>
    <xf numFmtId="0" fontId="18" fillId="0" borderId="1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8" fillId="0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 wrapText="1"/>
    </xf>
    <xf numFmtId="14" fontId="21" fillId="0" borderId="12" xfId="0" applyNumberFormat="1" applyFont="1" applyBorder="1" applyAlignment="1">
      <alignment horizontal="center" wrapText="1"/>
    </xf>
    <xf numFmtId="165" fontId="38" fillId="0" borderId="12" xfId="0" applyNumberFormat="1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3" fillId="0" borderId="0" xfId="0" applyFont="1" applyAlignment="1">
      <alignment wrapText="1"/>
    </xf>
    <xf numFmtId="2" fontId="24" fillId="0" borderId="0" xfId="0" applyNumberFormat="1" applyFont="1" applyAlignment="1">
      <alignment/>
    </xf>
    <xf numFmtId="2" fontId="21" fillId="0" borderId="12" xfId="0" applyNumberFormat="1" applyFont="1" applyBorder="1" applyAlignment="1">
      <alignment horizontal="center" wrapText="1"/>
    </xf>
    <xf numFmtId="0" fontId="17" fillId="25" borderId="12" xfId="0" applyFont="1" applyFill="1" applyBorder="1" applyAlignment="1">
      <alignment horizontal="center" wrapText="1"/>
    </xf>
    <xf numFmtId="165" fontId="38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wrapText="1"/>
    </xf>
    <xf numFmtId="2" fontId="21" fillId="0" borderId="0" xfId="0" applyNumberFormat="1" applyFont="1" applyAlignment="1">
      <alignment/>
    </xf>
    <xf numFmtId="0" fontId="18" fillId="0" borderId="12" xfId="0" applyFont="1" applyBorder="1" applyAlignment="1">
      <alignment horizontal="center" wrapText="1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center" wrapText="1"/>
    </xf>
    <xf numFmtId="14" fontId="21" fillId="0" borderId="12" xfId="0" applyNumberFormat="1" applyFont="1" applyFill="1" applyBorder="1" applyAlignment="1">
      <alignment horizontal="center" wrapText="1"/>
    </xf>
    <xf numFmtId="2" fontId="21" fillId="0" borderId="12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23" fillId="0" borderId="12" xfId="0" applyFont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18" fillId="24" borderId="18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wrapText="1"/>
    </xf>
    <xf numFmtId="0" fontId="28" fillId="27" borderId="12" xfId="0" applyFont="1" applyFill="1" applyBorder="1" applyAlignment="1">
      <alignment horizontal="center" vertical="center"/>
    </xf>
    <xf numFmtId="0" fontId="28" fillId="28" borderId="12" xfId="0" applyFont="1" applyFill="1" applyBorder="1" applyAlignment="1">
      <alignment horizontal="center" vertical="center"/>
    </xf>
    <xf numFmtId="0" fontId="28" fillId="28" borderId="12" xfId="0" applyFont="1" applyFill="1" applyBorder="1" applyAlignment="1">
      <alignment horizontal="center"/>
    </xf>
    <xf numFmtId="0" fontId="28" fillId="27" borderId="12" xfId="0" applyFont="1" applyFill="1" applyBorder="1" applyAlignment="1">
      <alignment horizontal="center"/>
    </xf>
    <xf numFmtId="0" fontId="17" fillId="27" borderId="12" xfId="0" applyFont="1" applyFill="1" applyBorder="1" applyAlignment="1">
      <alignment horizontal="center" wrapText="1"/>
    </xf>
    <xf numFmtId="0" fontId="17" fillId="28" borderId="12" xfId="0" applyFont="1" applyFill="1" applyBorder="1" applyAlignment="1">
      <alignment horizontal="center" wrapText="1"/>
    </xf>
    <xf numFmtId="0" fontId="21" fillId="0" borderId="12" xfId="0" applyFont="1" applyBorder="1" applyAlignment="1">
      <alignment horizontal="left" shrinkToFit="1"/>
    </xf>
    <xf numFmtId="0" fontId="21" fillId="0" borderId="12" xfId="0" applyFont="1" applyFill="1" applyBorder="1" applyAlignment="1">
      <alignment horizontal="left" shrinkToFit="1"/>
    </xf>
    <xf numFmtId="0" fontId="28" fillId="27" borderId="12" xfId="0" applyFont="1" applyFill="1" applyBorder="1" applyAlignment="1">
      <alignment horizontal="center" wrapText="1"/>
    </xf>
    <xf numFmtId="0" fontId="17" fillId="27" borderId="12" xfId="0" applyFont="1" applyFill="1" applyBorder="1" applyAlignment="1">
      <alignment horizontal="center" vertical="center" wrapText="1"/>
    </xf>
    <xf numFmtId="0" fontId="28" fillId="28" borderId="12" xfId="0" applyFont="1" applyFill="1" applyBorder="1" applyAlignment="1">
      <alignment horizontal="center" wrapText="1"/>
    </xf>
    <xf numFmtId="0" fontId="17" fillId="28" borderId="12" xfId="0" applyFont="1" applyFill="1" applyBorder="1" applyAlignment="1">
      <alignment horizontal="center" vertical="center" wrapText="1"/>
    </xf>
    <xf numFmtId="0" fontId="28" fillId="27" borderId="12" xfId="0" applyNumberFormat="1" applyFont="1" applyFill="1" applyBorder="1" applyAlignment="1">
      <alignment horizontal="center" vertical="center"/>
    </xf>
    <xf numFmtId="0" fontId="28" fillId="28" borderId="12" xfId="0" applyNumberFormat="1" applyFont="1" applyFill="1" applyBorder="1" applyAlignment="1">
      <alignment horizontal="center" vertical="center"/>
    </xf>
    <xf numFmtId="0" fontId="17" fillId="29" borderId="12" xfId="0" applyFont="1" applyFill="1" applyBorder="1" applyAlignment="1">
      <alignment horizontal="center" wrapText="1"/>
    </xf>
    <xf numFmtId="49" fontId="18" fillId="24" borderId="21" xfId="0" applyNumberFormat="1" applyFont="1" applyFill="1" applyBorder="1" applyAlignment="1">
      <alignment horizontal="center" vertical="center" wrapText="1"/>
    </xf>
    <xf numFmtId="49" fontId="18" fillId="24" borderId="10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164" fontId="20" fillId="24" borderId="21" xfId="0" applyNumberFormat="1" applyFont="1" applyFill="1" applyBorder="1" applyAlignment="1">
      <alignment horizontal="center" vertical="center" wrapText="1"/>
    </xf>
    <xf numFmtId="164" fontId="20" fillId="24" borderId="10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0" fontId="17" fillId="24" borderId="24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left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2323DC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663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6.57421875" style="10" customWidth="1"/>
    <col min="2" max="2" width="6.57421875" style="121" customWidth="1"/>
    <col min="3" max="3" width="6.7109375" style="10" customWidth="1"/>
    <col min="4" max="4" width="20.140625" style="10" customWidth="1"/>
    <col min="5" max="5" width="12.8515625" style="10" customWidth="1"/>
    <col min="6" max="6" width="9.140625" style="10" customWidth="1"/>
    <col min="7" max="7" width="10.140625" style="11" customWidth="1"/>
    <col min="8" max="8" width="14.28125" style="10" customWidth="1"/>
    <col min="9" max="9" width="9.140625" style="10" customWidth="1"/>
    <col min="10" max="10" width="9.140625" style="55" customWidth="1"/>
    <col min="11" max="16" width="9.140625" style="10" customWidth="1"/>
    <col min="17" max="17" width="13.421875" style="10" customWidth="1"/>
    <col min="18" max="16384" width="9.140625" style="10" customWidth="1"/>
  </cols>
  <sheetData>
    <row r="1" spans="2:16" s="1" customFormat="1" ht="12">
      <c r="B1" s="17"/>
      <c r="E1" s="2"/>
      <c r="F1" s="2"/>
      <c r="G1" s="2" t="s">
        <v>23</v>
      </c>
      <c r="I1" s="3"/>
      <c r="J1" s="4"/>
      <c r="K1" s="2"/>
      <c r="L1" s="2"/>
      <c r="M1" s="2"/>
      <c r="N1" s="2"/>
      <c r="O1" s="7"/>
      <c r="P1" s="8"/>
    </row>
    <row r="2" ht="12.75" thickBot="1">
      <c r="J2" s="10"/>
    </row>
    <row r="3" spans="1:17" s="37" customFormat="1" ht="12">
      <c r="A3" s="175" t="s">
        <v>2</v>
      </c>
      <c r="B3" s="153"/>
      <c r="C3" s="177" t="s">
        <v>3</v>
      </c>
      <c r="D3" s="179" t="s">
        <v>1</v>
      </c>
      <c r="E3" s="181" t="s">
        <v>4</v>
      </c>
      <c r="F3" s="179" t="s">
        <v>24</v>
      </c>
      <c r="G3" s="173" t="s">
        <v>5</v>
      </c>
      <c r="H3" s="179" t="s">
        <v>6</v>
      </c>
      <c r="I3" s="184" t="s">
        <v>7</v>
      </c>
      <c r="J3" s="186" t="s">
        <v>8</v>
      </c>
      <c r="K3" s="188" t="s">
        <v>12</v>
      </c>
      <c r="L3" s="188"/>
      <c r="M3" s="188"/>
      <c r="N3" s="188"/>
      <c r="O3" s="188"/>
      <c r="P3" s="188"/>
      <c r="Q3" s="189" t="s">
        <v>14</v>
      </c>
    </row>
    <row r="4" spans="1:17" s="38" customFormat="1" ht="12">
      <c r="A4" s="176"/>
      <c r="B4" s="154"/>
      <c r="C4" s="178"/>
      <c r="D4" s="180"/>
      <c r="E4" s="182"/>
      <c r="F4" s="183"/>
      <c r="G4" s="174"/>
      <c r="H4" s="183"/>
      <c r="I4" s="185"/>
      <c r="J4" s="187"/>
      <c r="K4" s="13">
        <v>1</v>
      </c>
      <c r="L4" s="13">
        <v>2</v>
      </c>
      <c r="M4" s="13">
        <v>3</v>
      </c>
      <c r="N4" s="13">
        <v>4</v>
      </c>
      <c r="O4" s="15" t="s">
        <v>15</v>
      </c>
      <c r="P4" s="16" t="s">
        <v>8</v>
      </c>
      <c r="Q4" s="190"/>
    </row>
    <row r="5" spans="1:17" s="87" customFormat="1" ht="12.75" customHeight="1">
      <c r="A5" s="25"/>
      <c r="B5" s="24"/>
      <c r="C5" s="25"/>
      <c r="D5" s="97" t="s">
        <v>18</v>
      </c>
      <c r="E5" s="25"/>
      <c r="F5" s="25"/>
      <c r="G5" s="26"/>
      <c r="H5" s="25"/>
      <c r="I5" s="27"/>
      <c r="J5" s="54"/>
      <c r="K5" s="25"/>
      <c r="L5" s="25"/>
      <c r="M5" s="25"/>
      <c r="N5" s="25"/>
      <c r="O5" s="25"/>
      <c r="P5" s="62"/>
      <c r="Q5" s="25"/>
    </row>
    <row r="6" spans="1:18" s="74" customFormat="1" ht="12.75" customHeight="1">
      <c r="A6" s="25"/>
      <c r="B6" s="24"/>
      <c r="C6" s="57"/>
      <c r="D6" s="98"/>
      <c r="E6" s="59"/>
      <c r="F6" s="59"/>
      <c r="G6" s="60"/>
      <c r="H6" s="57"/>
      <c r="I6" s="99"/>
      <c r="J6" s="62"/>
      <c r="K6" s="25"/>
      <c r="L6" s="25"/>
      <c r="M6" s="25"/>
      <c r="N6" s="25"/>
      <c r="O6" s="25"/>
      <c r="P6" s="62">
        <f aca="true" t="shared" si="0" ref="P6:P12">J6*O6</f>
        <v>0</v>
      </c>
      <c r="Q6" s="85"/>
      <c r="R6" s="100"/>
    </row>
    <row r="7" spans="1:18" s="87" customFormat="1" ht="12.75" customHeight="1">
      <c r="A7" s="25"/>
      <c r="B7" s="24"/>
      <c r="C7" s="57"/>
      <c r="D7" s="97" t="s">
        <v>19</v>
      </c>
      <c r="E7" s="59"/>
      <c r="F7" s="59"/>
      <c r="G7" s="60"/>
      <c r="H7" s="57"/>
      <c r="I7" s="61"/>
      <c r="J7" s="62"/>
      <c r="K7" s="25"/>
      <c r="L7" s="25"/>
      <c r="M7" s="25"/>
      <c r="N7" s="25"/>
      <c r="O7" s="25"/>
      <c r="P7" s="62"/>
      <c r="Q7" s="57"/>
      <c r="R7" s="101"/>
    </row>
    <row r="8" spans="1:18" s="87" customFormat="1" ht="12.75" customHeight="1">
      <c r="A8" s="25">
        <v>1</v>
      </c>
      <c r="B8" s="24" t="s">
        <v>72</v>
      </c>
      <c r="C8" s="57">
        <v>67.5</v>
      </c>
      <c r="D8" s="103" t="s">
        <v>103</v>
      </c>
      <c r="E8" s="59" t="s">
        <v>104</v>
      </c>
      <c r="F8" s="59" t="s">
        <v>91</v>
      </c>
      <c r="G8" s="60" t="s">
        <v>105</v>
      </c>
      <c r="H8" s="57" t="s">
        <v>53</v>
      </c>
      <c r="I8" s="61">
        <v>61.4</v>
      </c>
      <c r="J8" s="62"/>
      <c r="K8" s="169">
        <v>145</v>
      </c>
      <c r="L8" s="167">
        <v>150</v>
      </c>
      <c r="M8" s="167">
        <v>155</v>
      </c>
      <c r="N8" s="25"/>
      <c r="O8" s="25">
        <v>155</v>
      </c>
      <c r="P8" s="62">
        <f t="shared" si="0"/>
        <v>0</v>
      </c>
      <c r="Q8" s="57"/>
      <c r="R8" s="101"/>
    </row>
    <row r="9" spans="1:18" s="87" customFormat="1" ht="12.75" customHeight="1">
      <c r="A9" s="25">
        <v>1</v>
      </c>
      <c r="B9" s="24" t="s">
        <v>73</v>
      </c>
      <c r="C9" s="57">
        <v>90</v>
      </c>
      <c r="D9" s="103" t="s">
        <v>68</v>
      </c>
      <c r="E9" s="59" t="s">
        <v>25</v>
      </c>
      <c r="F9" s="59" t="s">
        <v>34</v>
      </c>
      <c r="G9" s="60" t="s">
        <v>107</v>
      </c>
      <c r="H9" s="57" t="s">
        <v>64</v>
      </c>
      <c r="I9" s="61">
        <v>87.8</v>
      </c>
      <c r="J9" s="62"/>
      <c r="K9" s="167">
        <v>155</v>
      </c>
      <c r="L9" s="167">
        <v>170</v>
      </c>
      <c r="M9" s="167">
        <v>187.5</v>
      </c>
      <c r="N9" s="25"/>
      <c r="O9" s="25">
        <v>187.5</v>
      </c>
      <c r="P9" s="62">
        <f t="shared" si="0"/>
        <v>0</v>
      </c>
      <c r="Q9" s="57"/>
      <c r="R9" s="101"/>
    </row>
    <row r="10" spans="1:18" s="87" customFormat="1" ht="24" customHeight="1">
      <c r="A10" s="25">
        <v>2</v>
      </c>
      <c r="B10" s="24" t="s">
        <v>73</v>
      </c>
      <c r="C10" s="57">
        <v>90</v>
      </c>
      <c r="D10" s="103" t="s">
        <v>86</v>
      </c>
      <c r="E10" s="59" t="s">
        <v>25</v>
      </c>
      <c r="F10" s="59" t="s">
        <v>39</v>
      </c>
      <c r="G10" s="60" t="s">
        <v>101</v>
      </c>
      <c r="H10" s="57" t="s">
        <v>64</v>
      </c>
      <c r="I10" s="61">
        <v>88.8</v>
      </c>
      <c r="J10" s="62"/>
      <c r="K10" s="167">
        <v>160</v>
      </c>
      <c r="L10" s="167">
        <v>170</v>
      </c>
      <c r="M10" s="167">
        <v>180</v>
      </c>
      <c r="N10" s="25"/>
      <c r="O10" s="25">
        <v>180</v>
      </c>
      <c r="P10" s="62">
        <f t="shared" si="0"/>
        <v>0</v>
      </c>
      <c r="Q10" s="57"/>
      <c r="R10" s="101"/>
    </row>
    <row r="11" spans="1:18" s="87" customFormat="1" ht="24" customHeight="1">
      <c r="A11" s="25">
        <v>1</v>
      </c>
      <c r="B11" s="24" t="s">
        <v>72</v>
      </c>
      <c r="C11" s="57">
        <v>90</v>
      </c>
      <c r="D11" s="103" t="s">
        <v>106</v>
      </c>
      <c r="E11" s="59" t="s">
        <v>25</v>
      </c>
      <c r="F11" s="59" t="s">
        <v>26</v>
      </c>
      <c r="G11" s="60" t="s">
        <v>40</v>
      </c>
      <c r="H11" s="57" t="s">
        <v>64</v>
      </c>
      <c r="I11" s="61">
        <v>90</v>
      </c>
      <c r="J11" s="62"/>
      <c r="K11" s="167">
        <v>200</v>
      </c>
      <c r="L11" s="167">
        <v>220</v>
      </c>
      <c r="M11" s="169">
        <v>230</v>
      </c>
      <c r="N11" s="25"/>
      <c r="O11" s="25">
        <v>220</v>
      </c>
      <c r="P11" s="62">
        <f t="shared" si="0"/>
        <v>0</v>
      </c>
      <c r="Q11" s="57"/>
      <c r="R11" s="101"/>
    </row>
    <row r="12" spans="1:18" s="87" customFormat="1" ht="24" customHeight="1">
      <c r="A12" s="25">
        <v>2</v>
      </c>
      <c r="B12" s="24" t="s">
        <v>72</v>
      </c>
      <c r="C12" s="57">
        <v>90</v>
      </c>
      <c r="D12" s="103" t="s">
        <v>69</v>
      </c>
      <c r="E12" s="59" t="s">
        <v>25</v>
      </c>
      <c r="F12" s="59" t="s">
        <v>34</v>
      </c>
      <c r="G12" s="60" t="s">
        <v>102</v>
      </c>
      <c r="H12" s="57" t="s">
        <v>64</v>
      </c>
      <c r="I12" s="61">
        <v>87.4</v>
      </c>
      <c r="J12" s="62"/>
      <c r="K12" s="167">
        <v>135</v>
      </c>
      <c r="L12" s="167">
        <v>145</v>
      </c>
      <c r="M12" s="169">
        <v>167.5</v>
      </c>
      <c r="N12" s="25"/>
      <c r="O12" s="25">
        <v>145</v>
      </c>
      <c r="P12" s="62">
        <f t="shared" si="0"/>
        <v>0</v>
      </c>
      <c r="Q12" s="57"/>
      <c r="R12" s="101"/>
    </row>
    <row r="13" spans="1:18" s="87" customFormat="1" ht="24" customHeight="1">
      <c r="A13" s="25"/>
      <c r="B13" s="24" t="s">
        <v>72</v>
      </c>
      <c r="C13" s="57">
        <v>90</v>
      </c>
      <c r="D13" s="103" t="s">
        <v>98</v>
      </c>
      <c r="E13" s="59" t="s">
        <v>25</v>
      </c>
      <c r="F13" s="59" t="s">
        <v>99</v>
      </c>
      <c r="G13" s="60" t="s">
        <v>100</v>
      </c>
      <c r="H13" s="57" t="s">
        <v>61</v>
      </c>
      <c r="I13" s="61">
        <v>86.1</v>
      </c>
      <c r="J13" s="62"/>
      <c r="K13" s="169">
        <v>195</v>
      </c>
      <c r="L13" s="25">
        <v>0</v>
      </c>
      <c r="M13" s="25">
        <v>0</v>
      </c>
      <c r="N13" s="25"/>
      <c r="O13" s="25">
        <v>0</v>
      </c>
      <c r="P13" s="62">
        <f>J13*O13</f>
        <v>0</v>
      </c>
      <c r="Q13" s="57"/>
      <c r="R13" s="101"/>
    </row>
    <row r="14" spans="1:18" s="87" customFormat="1" ht="12.75" customHeight="1">
      <c r="A14" s="25">
        <v>1</v>
      </c>
      <c r="B14" s="24" t="s">
        <v>72</v>
      </c>
      <c r="C14" s="57">
        <v>110</v>
      </c>
      <c r="D14" s="103" t="s">
        <v>50</v>
      </c>
      <c r="E14" s="59" t="s">
        <v>28</v>
      </c>
      <c r="F14" s="59" t="s">
        <v>41</v>
      </c>
      <c r="G14" s="60"/>
      <c r="H14" s="57" t="s">
        <v>64</v>
      </c>
      <c r="I14" s="61"/>
      <c r="J14" s="62"/>
      <c r="K14" s="167">
        <v>300</v>
      </c>
      <c r="L14" s="25">
        <v>0</v>
      </c>
      <c r="M14" s="25">
        <v>0</v>
      </c>
      <c r="N14" s="25"/>
      <c r="O14" s="25">
        <v>300</v>
      </c>
      <c r="P14" s="62">
        <f>J14*O14</f>
        <v>0</v>
      </c>
      <c r="Q14" s="57"/>
      <c r="R14" s="101"/>
    </row>
    <row r="15" spans="1:18" s="87" customFormat="1" ht="12.75" customHeight="1">
      <c r="A15" s="25">
        <v>2</v>
      </c>
      <c r="B15" s="24" t="s">
        <v>72</v>
      </c>
      <c r="C15" s="57">
        <v>110</v>
      </c>
      <c r="D15" s="103" t="s">
        <v>70</v>
      </c>
      <c r="E15" s="59" t="s">
        <v>25</v>
      </c>
      <c r="F15" s="59" t="s">
        <v>26</v>
      </c>
      <c r="G15" s="60" t="s">
        <v>71</v>
      </c>
      <c r="H15" s="57" t="s">
        <v>64</v>
      </c>
      <c r="I15" s="61">
        <v>105.8</v>
      </c>
      <c r="J15" s="62"/>
      <c r="K15" s="167">
        <v>230</v>
      </c>
      <c r="L15" s="167">
        <v>245</v>
      </c>
      <c r="M15" s="167">
        <v>255</v>
      </c>
      <c r="N15" s="25"/>
      <c r="O15" s="25">
        <v>255</v>
      </c>
      <c r="P15" s="62">
        <f>J15*O15</f>
        <v>0</v>
      </c>
      <c r="Q15" s="57"/>
      <c r="R15" s="101"/>
    </row>
    <row r="16" ht="12">
      <c r="D16" s="34" t="s">
        <v>22</v>
      </c>
    </row>
    <row r="17" ht="12">
      <c r="D17" s="35" t="s">
        <v>17</v>
      </c>
    </row>
  </sheetData>
  <sheetProtection/>
  <mergeCells count="11">
    <mergeCell ref="H3:H4"/>
    <mergeCell ref="I3:I4"/>
    <mergeCell ref="J3:J4"/>
    <mergeCell ref="K3:P3"/>
    <mergeCell ref="Q3:Q4"/>
    <mergeCell ref="G3:G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3"/>
  <sheetViews>
    <sheetView zoomScalePageLayoutView="0" workbookViewId="0" topLeftCell="A1">
      <pane xSplit="10" topLeftCell="K1" activePane="topRight" state="frozen"/>
      <selection pane="topLeft" activeCell="A1" sqref="A1"/>
      <selection pane="topRight" activeCell="K18" sqref="K18"/>
    </sheetView>
  </sheetViews>
  <sheetFormatPr defaultColWidth="10.421875" defaultRowHeight="15"/>
  <cols>
    <col min="1" max="2" width="6.421875" style="124" customWidth="1"/>
    <col min="3" max="3" width="6.8515625" style="10" customWidth="1"/>
    <col min="4" max="4" width="19.57421875" style="10" customWidth="1"/>
    <col min="5" max="5" width="10.421875" style="49" customWidth="1"/>
    <col min="6" max="6" width="10.421875" style="50" customWidth="1"/>
    <col min="7" max="7" width="10.421875" style="11" customWidth="1"/>
    <col min="8" max="8" width="14.00390625" style="10" customWidth="1"/>
    <col min="9" max="9" width="10.421875" style="10" customWidth="1"/>
    <col min="10" max="10" width="10.421875" style="55" customWidth="1"/>
    <col min="11" max="14" width="10.421875" style="10" customWidth="1"/>
    <col min="15" max="15" width="10.421875" style="121" customWidth="1"/>
    <col min="16" max="20" width="10.421875" style="10" customWidth="1"/>
    <col min="21" max="21" width="10.421875" style="121" customWidth="1"/>
    <col min="22" max="22" width="10.421875" style="10" customWidth="1"/>
    <col min="23" max="23" width="10.421875" style="121" customWidth="1"/>
    <col min="24" max="28" width="10.421875" style="10" customWidth="1"/>
    <col min="29" max="29" width="10.421875" style="121" customWidth="1"/>
    <col min="30" max="30" width="10.421875" style="10" customWidth="1"/>
    <col min="31" max="31" width="10.421875" style="121" customWidth="1"/>
    <col min="32" max="32" width="10.421875" style="10" customWidth="1"/>
    <col min="33" max="33" width="11.57421875" style="10" customWidth="1"/>
    <col min="34" max="16384" width="10.421875" style="12" customWidth="1"/>
  </cols>
  <sheetData>
    <row r="1" spans="1:32" s="1" customFormat="1" ht="12">
      <c r="A1" s="17"/>
      <c r="B1" s="17"/>
      <c r="D1" s="2"/>
      <c r="E1" s="48"/>
      <c r="F1" s="2"/>
      <c r="G1" s="2" t="s">
        <v>20</v>
      </c>
      <c r="I1" s="3"/>
      <c r="J1" s="4"/>
      <c r="K1" s="2"/>
      <c r="L1" s="5"/>
      <c r="M1" s="5"/>
      <c r="N1" s="2"/>
      <c r="O1" s="2"/>
      <c r="P1" s="6"/>
      <c r="Q1" s="2"/>
      <c r="R1" s="2"/>
      <c r="S1" s="2"/>
      <c r="T1" s="2"/>
      <c r="U1" s="36"/>
      <c r="V1" s="8"/>
      <c r="W1" s="17"/>
      <c r="X1" s="8"/>
      <c r="Z1" s="9"/>
      <c r="AC1" s="17"/>
      <c r="AD1" s="8"/>
      <c r="AE1" s="17"/>
      <c r="AF1" s="8"/>
    </row>
    <row r="2" ht="12.75" thickBot="1">
      <c r="J2" s="10"/>
    </row>
    <row r="3" spans="1:33" s="1" customFormat="1" ht="12">
      <c r="A3" s="175" t="s">
        <v>2</v>
      </c>
      <c r="B3" s="153"/>
      <c r="C3" s="191" t="s">
        <v>3</v>
      </c>
      <c r="D3" s="179" t="s">
        <v>1</v>
      </c>
      <c r="E3" s="193" t="s">
        <v>4</v>
      </c>
      <c r="F3" s="179" t="s">
        <v>24</v>
      </c>
      <c r="G3" s="173" t="s">
        <v>5</v>
      </c>
      <c r="H3" s="179" t="s">
        <v>6</v>
      </c>
      <c r="I3" s="184" t="s">
        <v>7</v>
      </c>
      <c r="J3" s="186" t="s">
        <v>8</v>
      </c>
      <c r="K3" s="188" t="s">
        <v>9</v>
      </c>
      <c r="L3" s="188"/>
      <c r="M3" s="188"/>
      <c r="N3" s="188"/>
      <c r="O3" s="188"/>
      <c r="P3" s="188"/>
      <c r="Q3" s="188" t="s">
        <v>10</v>
      </c>
      <c r="R3" s="188"/>
      <c r="S3" s="188"/>
      <c r="T3" s="188"/>
      <c r="U3" s="188"/>
      <c r="V3" s="188"/>
      <c r="W3" s="188" t="s">
        <v>11</v>
      </c>
      <c r="X3" s="188"/>
      <c r="Y3" s="188" t="s">
        <v>12</v>
      </c>
      <c r="Z3" s="188"/>
      <c r="AA3" s="188"/>
      <c r="AB3" s="188"/>
      <c r="AC3" s="188"/>
      <c r="AD3" s="188"/>
      <c r="AE3" s="188" t="s">
        <v>13</v>
      </c>
      <c r="AF3" s="188"/>
      <c r="AG3" s="179" t="s">
        <v>14</v>
      </c>
    </row>
    <row r="4" spans="1:33" s="17" customFormat="1" ht="12">
      <c r="A4" s="176"/>
      <c r="B4" s="154"/>
      <c r="C4" s="192"/>
      <c r="D4" s="183"/>
      <c r="E4" s="194"/>
      <c r="F4" s="183"/>
      <c r="G4" s="174"/>
      <c r="H4" s="183"/>
      <c r="I4" s="185"/>
      <c r="J4" s="187"/>
      <c r="K4" s="13">
        <v>1</v>
      </c>
      <c r="L4" s="14">
        <v>2</v>
      </c>
      <c r="M4" s="14">
        <v>3</v>
      </c>
      <c r="N4" s="13">
        <v>4</v>
      </c>
      <c r="O4" s="15" t="s">
        <v>15</v>
      </c>
      <c r="P4" s="16" t="s">
        <v>8</v>
      </c>
      <c r="Q4" s="13">
        <v>1</v>
      </c>
      <c r="R4" s="13">
        <v>2</v>
      </c>
      <c r="S4" s="13">
        <v>3</v>
      </c>
      <c r="T4" s="13">
        <v>4</v>
      </c>
      <c r="U4" s="15" t="s">
        <v>15</v>
      </c>
      <c r="V4" s="16" t="s">
        <v>8</v>
      </c>
      <c r="W4" s="13" t="s">
        <v>16</v>
      </c>
      <c r="X4" s="16" t="s">
        <v>8</v>
      </c>
      <c r="Y4" s="13">
        <v>1</v>
      </c>
      <c r="Z4" s="14">
        <v>2</v>
      </c>
      <c r="AA4" s="13">
        <v>3</v>
      </c>
      <c r="AB4" s="13">
        <v>4</v>
      </c>
      <c r="AC4" s="15" t="s">
        <v>15</v>
      </c>
      <c r="AD4" s="16" t="s">
        <v>8</v>
      </c>
      <c r="AE4" s="15" t="s">
        <v>0</v>
      </c>
      <c r="AF4" s="16" t="s">
        <v>8</v>
      </c>
      <c r="AG4" s="180"/>
    </row>
    <row r="5" spans="1:33" s="74" customFormat="1" ht="12.75" customHeight="1">
      <c r="A5" s="24"/>
      <c r="B5" s="24" t="s">
        <v>72</v>
      </c>
      <c r="C5" s="77">
        <v>110</v>
      </c>
      <c r="D5" s="78" t="s">
        <v>50</v>
      </c>
      <c r="E5" s="79" t="s">
        <v>28</v>
      </c>
      <c r="F5" s="79" t="s">
        <v>41</v>
      </c>
      <c r="G5" s="80">
        <v>33035</v>
      </c>
      <c r="H5" s="77" t="s">
        <v>64</v>
      </c>
      <c r="I5" s="81">
        <v>102.9</v>
      </c>
      <c r="J5" s="82">
        <v>0.5477</v>
      </c>
      <c r="K5" s="158">
        <v>270</v>
      </c>
      <c r="L5" s="158">
        <v>300</v>
      </c>
      <c r="M5" s="63">
        <v>0</v>
      </c>
      <c r="N5" s="63"/>
      <c r="O5" s="63">
        <v>300</v>
      </c>
      <c r="P5" s="64">
        <f aca="true" t="shared" si="0" ref="P5:P10">J5*O5</f>
        <v>164.31</v>
      </c>
      <c r="Q5" s="161">
        <v>230</v>
      </c>
      <c r="R5" s="161">
        <v>240</v>
      </c>
      <c r="S5" s="66">
        <v>0</v>
      </c>
      <c r="T5" s="66"/>
      <c r="U5" s="66">
        <v>240</v>
      </c>
      <c r="V5" s="29">
        <f aca="true" t="shared" si="1" ref="V5:V10">U5*J5</f>
        <v>131.44799999999998</v>
      </c>
      <c r="W5" s="129">
        <f aca="true" t="shared" si="2" ref="W5:W10">O5+U5</f>
        <v>540</v>
      </c>
      <c r="X5" s="65">
        <f aca="true" t="shared" si="3" ref="X5:X10">J5*W5</f>
        <v>295.758</v>
      </c>
      <c r="Y5" s="166">
        <v>300</v>
      </c>
      <c r="Z5" s="69">
        <v>0</v>
      </c>
      <c r="AA5" s="69">
        <v>0</v>
      </c>
      <c r="AB5" s="69"/>
      <c r="AC5" s="69">
        <v>300</v>
      </c>
      <c r="AD5" s="64">
        <f aca="true" t="shared" si="4" ref="AD5:AD10">J5*AC5</f>
        <v>164.31</v>
      </c>
      <c r="AE5" s="132">
        <f aca="true" t="shared" si="5" ref="AE5:AE10">AC5+W5</f>
        <v>840</v>
      </c>
      <c r="AF5" s="65">
        <f aca="true" t="shared" si="6" ref="AF5:AF10">J5*AE5</f>
        <v>460.068</v>
      </c>
      <c r="AG5" s="25">
        <v>1</v>
      </c>
    </row>
    <row r="6" spans="1:33" s="74" customFormat="1" ht="12.75" customHeight="1">
      <c r="A6" s="24"/>
      <c r="B6" s="24" t="s">
        <v>72</v>
      </c>
      <c r="C6" s="77">
        <v>75</v>
      </c>
      <c r="D6" s="78" t="s">
        <v>75</v>
      </c>
      <c r="E6" s="79" t="s">
        <v>25</v>
      </c>
      <c r="F6" s="79" t="s">
        <v>26</v>
      </c>
      <c r="G6" s="80">
        <v>13137</v>
      </c>
      <c r="H6" s="77" t="s">
        <v>64</v>
      </c>
      <c r="I6" s="81">
        <v>74.95</v>
      </c>
      <c r="J6" s="82">
        <f>2.088-0.6645</f>
        <v>1.4235000000000002</v>
      </c>
      <c r="K6" s="158">
        <v>100</v>
      </c>
      <c r="L6" s="158">
        <v>105</v>
      </c>
      <c r="M6" s="63">
        <v>0</v>
      </c>
      <c r="N6" s="63"/>
      <c r="O6" s="63">
        <v>105</v>
      </c>
      <c r="P6" s="64">
        <f t="shared" si="0"/>
        <v>149.46750000000003</v>
      </c>
      <c r="Q6" s="161">
        <v>50</v>
      </c>
      <c r="R6" s="161">
        <v>55</v>
      </c>
      <c r="S6" s="161">
        <v>60</v>
      </c>
      <c r="T6" s="66"/>
      <c r="U6" s="66">
        <v>60</v>
      </c>
      <c r="V6" s="29">
        <f t="shared" si="1"/>
        <v>85.41000000000001</v>
      </c>
      <c r="W6" s="129">
        <f t="shared" si="2"/>
        <v>165</v>
      </c>
      <c r="X6" s="65">
        <f t="shared" si="3"/>
        <v>234.87750000000003</v>
      </c>
      <c r="Y6" s="166">
        <v>120</v>
      </c>
      <c r="Z6" s="170">
        <v>130</v>
      </c>
      <c r="AA6" s="69">
        <v>0</v>
      </c>
      <c r="AB6" s="69"/>
      <c r="AC6" s="69">
        <v>130</v>
      </c>
      <c r="AD6" s="64">
        <f t="shared" si="4"/>
        <v>185.05500000000004</v>
      </c>
      <c r="AE6" s="132">
        <f t="shared" si="5"/>
        <v>295</v>
      </c>
      <c r="AF6" s="65">
        <f t="shared" si="6"/>
        <v>419.93250000000006</v>
      </c>
      <c r="AG6" s="25">
        <v>2</v>
      </c>
    </row>
    <row r="7" spans="1:33" s="74" customFormat="1" ht="12.75" customHeight="1">
      <c r="A7" s="24"/>
      <c r="B7" s="24" t="s">
        <v>72</v>
      </c>
      <c r="C7" s="77">
        <v>90</v>
      </c>
      <c r="D7" s="78" t="s">
        <v>37</v>
      </c>
      <c r="E7" s="79" t="s">
        <v>25</v>
      </c>
      <c r="F7" s="79" t="s">
        <v>26</v>
      </c>
      <c r="G7" s="80">
        <v>34841</v>
      </c>
      <c r="H7" s="77" t="s">
        <v>64</v>
      </c>
      <c r="I7" s="81">
        <v>87.4</v>
      </c>
      <c r="J7" s="82">
        <v>0.596</v>
      </c>
      <c r="K7" s="158">
        <v>210</v>
      </c>
      <c r="L7" s="158">
        <v>220</v>
      </c>
      <c r="M7" s="159">
        <v>230</v>
      </c>
      <c r="N7" s="63"/>
      <c r="O7" s="63">
        <v>220</v>
      </c>
      <c r="P7" s="64">
        <f t="shared" si="0"/>
        <v>131.12</v>
      </c>
      <c r="Q7" s="161">
        <v>140</v>
      </c>
      <c r="R7" s="161">
        <v>145</v>
      </c>
      <c r="S7" s="161">
        <v>150</v>
      </c>
      <c r="T7" s="66"/>
      <c r="U7" s="66">
        <v>150</v>
      </c>
      <c r="V7" s="29">
        <f t="shared" si="1"/>
        <v>89.39999999999999</v>
      </c>
      <c r="W7" s="129">
        <f t="shared" si="2"/>
        <v>370</v>
      </c>
      <c r="X7" s="65">
        <f t="shared" si="3"/>
        <v>220.51999999999998</v>
      </c>
      <c r="Y7" s="166">
        <v>215</v>
      </c>
      <c r="Z7" s="170">
        <v>230</v>
      </c>
      <c r="AA7" s="171">
        <v>240</v>
      </c>
      <c r="AB7" s="69"/>
      <c r="AC7" s="69">
        <v>230</v>
      </c>
      <c r="AD7" s="64">
        <f t="shared" si="4"/>
        <v>137.07999999999998</v>
      </c>
      <c r="AE7" s="132">
        <f t="shared" si="5"/>
        <v>600</v>
      </c>
      <c r="AF7" s="65">
        <f t="shared" si="6"/>
        <v>357.59999999999997</v>
      </c>
      <c r="AG7" s="25">
        <v>3</v>
      </c>
    </row>
    <row r="8" spans="1:33" s="74" customFormat="1" ht="12.75" customHeight="1">
      <c r="A8" s="24"/>
      <c r="B8" s="24" t="s">
        <v>72</v>
      </c>
      <c r="C8" s="77">
        <v>75</v>
      </c>
      <c r="D8" s="78" t="s">
        <v>36</v>
      </c>
      <c r="E8" s="79" t="s">
        <v>25</v>
      </c>
      <c r="F8" s="79" t="s">
        <v>26</v>
      </c>
      <c r="G8" s="80">
        <v>32637</v>
      </c>
      <c r="H8" s="77" t="s">
        <v>64</v>
      </c>
      <c r="I8" s="81">
        <v>74.5</v>
      </c>
      <c r="J8" s="82">
        <v>0.6652</v>
      </c>
      <c r="K8" s="159">
        <v>135</v>
      </c>
      <c r="L8" s="158">
        <v>140</v>
      </c>
      <c r="M8" s="159">
        <v>150</v>
      </c>
      <c r="N8" s="63"/>
      <c r="O8" s="63">
        <v>140</v>
      </c>
      <c r="P8" s="64">
        <f t="shared" si="0"/>
        <v>93.128</v>
      </c>
      <c r="Q8" s="161">
        <v>115</v>
      </c>
      <c r="R8" s="160">
        <v>120</v>
      </c>
      <c r="S8" s="161">
        <v>120</v>
      </c>
      <c r="T8" s="66"/>
      <c r="U8" s="66">
        <v>120</v>
      </c>
      <c r="V8" s="29">
        <f t="shared" si="1"/>
        <v>79.824</v>
      </c>
      <c r="W8" s="129">
        <f t="shared" si="2"/>
        <v>260</v>
      </c>
      <c r="X8" s="65">
        <f t="shared" si="3"/>
        <v>172.952</v>
      </c>
      <c r="Y8" s="166">
        <v>200</v>
      </c>
      <c r="Z8" s="170">
        <v>220</v>
      </c>
      <c r="AA8" s="171">
        <v>225</v>
      </c>
      <c r="AB8" s="69"/>
      <c r="AC8" s="69">
        <v>220</v>
      </c>
      <c r="AD8" s="64">
        <f t="shared" si="4"/>
        <v>146.344</v>
      </c>
      <c r="AE8" s="132">
        <f t="shared" si="5"/>
        <v>480</v>
      </c>
      <c r="AF8" s="65">
        <f t="shared" si="6"/>
        <v>319.296</v>
      </c>
      <c r="AG8" s="25">
        <v>4</v>
      </c>
    </row>
    <row r="9" spans="1:33" s="74" customFormat="1" ht="12.75" customHeight="1">
      <c r="A9" s="24"/>
      <c r="B9" s="24" t="s">
        <v>72</v>
      </c>
      <c r="C9" s="77">
        <v>90</v>
      </c>
      <c r="D9" s="78" t="s">
        <v>81</v>
      </c>
      <c r="E9" s="79" t="s">
        <v>25</v>
      </c>
      <c r="F9" s="79" t="s">
        <v>26</v>
      </c>
      <c r="G9" s="80">
        <v>30483</v>
      </c>
      <c r="H9" s="77" t="s">
        <v>64</v>
      </c>
      <c r="I9" s="81">
        <v>88.1</v>
      </c>
      <c r="J9" s="82">
        <v>0.593</v>
      </c>
      <c r="K9" s="158">
        <v>120</v>
      </c>
      <c r="L9" s="158">
        <v>145</v>
      </c>
      <c r="M9" s="158">
        <v>157.5</v>
      </c>
      <c r="N9" s="63"/>
      <c r="O9" s="63">
        <v>157.5</v>
      </c>
      <c r="P9" s="64">
        <f t="shared" si="0"/>
        <v>93.3975</v>
      </c>
      <c r="Q9" s="161">
        <v>95</v>
      </c>
      <c r="R9" s="161">
        <v>115</v>
      </c>
      <c r="S9" s="160">
        <v>117.5</v>
      </c>
      <c r="T9" s="66"/>
      <c r="U9" s="66">
        <v>115</v>
      </c>
      <c r="V9" s="29">
        <f t="shared" si="1"/>
        <v>68.195</v>
      </c>
      <c r="W9" s="129">
        <f t="shared" si="2"/>
        <v>272.5</v>
      </c>
      <c r="X9" s="65">
        <f t="shared" si="3"/>
        <v>161.5925</v>
      </c>
      <c r="Y9" s="166">
        <v>150</v>
      </c>
      <c r="Z9" s="170">
        <v>165</v>
      </c>
      <c r="AA9" s="170">
        <v>180</v>
      </c>
      <c r="AB9" s="69"/>
      <c r="AC9" s="69">
        <v>180</v>
      </c>
      <c r="AD9" s="64">
        <f t="shared" si="4"/>
        <v>106.74</v>
      </c>
      <c r="AE9" s="132">
        <f t="shared" si="5"/>
        <v>452.5</v>
      </c>
      <c r="AF9" s="65">
        <f t="shared" si="6"/>
        <v>268.3325</v>
      </c>
      <c r="AG9" s="25">
        <v>5</v>
      </c>
    </row>
    <row r="10" spans="1:33" s="74" customFormat="1" ht="12.75" customHeight="1">
      <c r="A10" s="24"/>
      <c r="B10" s="24" t="s">
        <v>72</v>
      </c>
      <c r="C10" s="77">
        <v>82.5</v>
      </c>
      <c r="D10" s="78" t="s">
        <v>65</v>
      </c>
      <c r="E10" s="79" t="s">
        <v>25</v>
      </c>
      <c r="F10" s="79" t="s">
        <v>26</v>
      </c>
      <c r="G10" s="80">
        <v>26737</v>
      </c>
      <c r="H10" s="77" t="s">
        <v>64</v>
      </c>
      <c r="I10" s="81">
        <v>78.5</v>
      </c>
      <c r="J10" s="82">
        <v>0.6418</v>
      </c>
      <c r="K10" s="158">
        <v>115</v>
      </c>
      <c r="L10" s="158">
        <v>125</v>
      </c>
      <c r="M10" s="158">
        <v>130</v>
      </c>
      <c r="N10" s="63"/>
      <c r="O10" s="63">
        <v>130</v>
      </c>
      <c r="P10" s="64">
        <f t="shared" si="0"/>
        <v>83.43400000000001</v>
      </c>
      <c r="Q10" s="161">
        <v>115</v>
      </c>
      <c r="R10" s="161">
        <v>120</v>
      </c>
      <c r="S10" s="161">
        <v>122.5</v>
      </c>
      <c r="T10" s="66"/>
      <c r="U10" s="66">
        <v>122.5</v>
      </c>
      <c r="V10" s="29">
        <f t="shared" si="1"/>
        <v>78.6205</v>
      </c>
      <c r="W10" s="129">
        <f t="shared" si="2"/>
        <v>252.5</v>
      </c>
      <c r="X10" s="65">
        <f t="shared" si="3"/>
        <v>162.05450000000002</v>
      </c>
      <c r="Y10" s="166">
        <v>130</v>
      </c>
      <c r="Z10" s="170">
        <v>140</v>
      </c>
      <c r="AA10" s="170">
        <v>150</v>
      </c>
      <c r="AB10" s="69"/>
      <c r="AC10" s="69">
        <v>150</v>
      </c>
      <c r="AD10" s="64">
        <f t="shared" si="4"/>
        <v>96.27000000000001</v>
      </c>
      <c r="AE10" s="132">
        <f t="shared" si="5"/>
        <v>402.5</v>
      </c>
      <c r="AF10" s="65">
        <f t="shared" si="6"/>
        <v>258.3245</v>
      </c>
      <c r="AG10" s="25">
        <v>6</v>
      </c>
    </row>
    <row r="11" spans="1:33" s="74" customFormat="1" ht="12.75" customHeight="1">
      <c r="A11" s="24"/>
      <c r="B11" s="24"/>
      <c r="C11" s="77"/>
      <c r="D11" s="78"/>
      <c r="E11" s="79"/>
      <c r="F11" s="79"/>
      <c r="G11" s="80"/>
      <c r="H11" s="77"/>
      <c r="I11" s="81"/>
      <c r="J11" s="82"/>
      <c r="K11" s="63"/>
      <c r="L11" s="63"/>
      <c r="M11" s="63"/>
      <c r="N11" s="63"/>
      <c r="O11" s="63"/>
      <c r="P11" s="64">
        <f>J11*O11</f>
        <v>0</v>
      </c>
      <c r="Q11" s="66"/>
      <c r="R11" s="66"/>
      <c r="S11" s="66"/>
      <c r="T11" s="66"/>
      <c r="U11" s="66"/>
      <c r="V11" s="29">
        <f>U11*J11</f>
        <v>0</v>
      </c>
      <c r="W11" s="129">
        <f>O11+U11</f>
        <v>0</v>
      </c>
      <c r="X11" s="83"/>
      <c r="Y11" s="84"/>
      <c r="Z11" s="69"/>
      <c r="AA11" s="69"/>
      <c r="AB11" s="69"/>
      <c r="AC11" s="69"/>
      <c r="AD11" s="83"/>
      <c r="AE11" s="131"/>
      <c r="AF11" s="83"/>
      <c r="AG11" s="25"/>
    </row>
    <row r="12" spans="1:33" s="74" customFormat="1" ht="12.75" customHeight="1">
      <c r="A12" s="24"/>
      <c r="B12" s="24"/>
      <c r="C12" s="77"/>
      <c r="D12" s="78"/>
      <c r="E12" s="79"/>
      <c r="F12" s="79"/>
      <c r="G12" s="80"/>
      <c r="H12" s="77"/>
      <c r="I12" s="81"/>
      <c r="J12" s="82"/>
      <c r="K12" s="63"/>
      <c r="L12" s="63"/>
      <c r="M12" s="63"/>
      <c r="N12" s="63"/>
      <c r="O12" s="63"/>
      <c r="P12" s="83"/>
      <c r="Q12" s="66"/>
      <c r="R12" s="66"/>
      <c r="S12" s="66"/>
      <c r="T12" s="66"/>
      <c r="U12" s="66"/>
      <c r="V12" s="83"/>
      <c r="W12" s="130"/>
      <c r="X12" s="83"/>
      <c r="Y12" s="84"/>
      <c r="Z12" s="69"/>
      <c r="AA12" s="69"/>
      <c r="AB12" s="69"/>
      <c r="AC12" s="69"/>
      <c r="AD12" s="83"/>
      <c r="AE12" s="131"/>
      <c r="AF12" s="83"/>
      <c r="AG12" s="25"/>
    </row>
    <row r="13" spans="1:33" s="74" customFormat="1" ht="12.75" customHeight="1">
      <c r="A13" s="24"/>
      <c r="B13" s="24"/>
      <c r="C13" s="77"/>
      <c r="D13" s="78"/>
      <c r="E13" s="79"/>
      <c r="F13" s="79"/>
      <c r="G13" s="80"/>
      <c r="H13" s="77"/>
      <c r="I13" s="81"/>
      <c r="J13" s="82"/>
      <c r="K13" s="63"/>
      <c r="L13" s="63"/>
      <c r="M13" s="63"/>
      <c r="N13" s="63"/>
      <c r="O13" s="63"/>
      <c r="P13" s="83"/>
      <c r="Q13" s="66"/>
      <c r="R13" s="66"/>
      <c r="S13" s="66"/>
      <c r="T13" s="66"/>
      <c r="U13" s="66"/>
      <c r="V13" s="83"/>
      <c r="W13" s="130"/>
      <c r="X13" s="83"/>
      <c r="Y13" s="84"/>
      <c r="Z13" s="69"/>
      <c r="AA13" s="69"/>
      <c r="AB13" s="69"/>
      <c r="AC13" s="69"/>
      <c r="AD13" s="83"/>
      <c r="AE13" s="131"/>
      <c r="AF13" s="83"/>
      <c r="AG13" s="25"/>
    </row>
    <row r="14" spans="1:33" s="74" customFormat="1" ht="12.75" customHeight="1">
      <c r="A14" s="24"/>
      <c r="B14" s="24"/>
      <c r="C14" s="77"/>
      <c r="D14" s="78"/>
      <c r="E14" s="79"/>
      <c r="F14" s="79"/>
      <c r="G14" s="80"/>
      <c r="H14" s="77"/>
      <c r="I14" s="81"/>
      <c r="J14" s="82"/>
      <c r="K14" s="63"/>
      <c r="L14" s="63"/>
      <c r="M14" s="63"/>
      <c r="N14" s="63"/>
      <c r="O14" s="63"/>
      <c r="P14" s="83"/>
      <c r="Q14" s="66"/>
      <c r="R14" s="66"/>
      <c r="S14" s="66"/>
      <c r="T14" s="66"/>
      <c r="U14" s="66"/>
      <c r="V14" s="83"/>
      <c r="W14" s="130"/>
      <c r="X14" s="83"/>
      <c r="Y14" s="84"/>
      <c r="Z14" s="69"/>
      <c r="AA14" s="69"/>
      <c r="AB14" s="69"/>
      <c r="AC14" s="69"/>
      <c r="AD14" s="83"/>
      <c r="AE14" s="131"/>
      <c r="AF14" s="83"/>
      <c r="AG14" s="25"/>
    </row>
    <row r="15" spans="1:33" s="74" customFormat="1" ht="12.75" customHeight="1">
      <c r="A15" s="24"/>
      <c r="B15" s="24"/>
      <c r="C15" s="77"/>
      <c r="D15" s="78"/>
      <c r="E15" s="79"/>
      <c r="F15" s="79"/>
      <c r="G15" s="80"/>
      <c r="H15" s="77"/>
      <c r="I15" s="81"/>
      <c r="J15" s="82"/>
      <c r="K15" s="63"/>
      <c r="L15" s="63"/>
      <c r="M15" s="63"/>
      <c r="N15" s="63"/>
      <c r="O15" s="63"/>
      <c r="P15" s="83"/>
      <c r="Q15" s="66"/>
      <c r="R15" s="66"/>
      <c r="S15" s="66"/>
      <c r="T15" s="66"/>
      <c r="U15" s="66"/>
      <c r="V15" s="83"/>
      <c r="W15" s="130"/>
      <c r="X15" s="83"/>
      <c r="Y15" s="92"/>
      <c r="Z15" s="69"/>
      <c r="AA15" s="69"/>
      <c r="AB15" s="69"/>
      <c r="AC15" s="69"/>
      <c r="AD15" s="83"/>
      <c r="AE15" s="131"/>
      <c r="AF15" s="83"/>
      <c r="AG15" s="25"/>
    </row>
    <row r="16" spans="1:33" s="74" customFormat="1" ht="12.75" customHeight="1">
      <c r="A16" s="24"/>
      <c r="B16" s="24"/>
      <c r="C16" s="77"/>
      <c r="D16" s="78"/>
      <c r="E16" s="79"/>
      <c r="F16" s="79"/>
      <c r="G16" s="80"/>
      <c r="H16" s="77"/>
      <c r="I16" s="81"/>
      <c r="J16" s="82"/>
      <c r="K16" s="63"/>
      <c r="L16" s="63"/>
      <c r="M16" s="63"/>
      <c r="N16" s="63"/>
      <c r="O16" s="63"/>
      <c r="P16" s="83"/>
      <c r="Q16" s="66"/>
      <c r="R16" s="66"/>
      <c r="S16" s="66"/>
      <c r="T16" s="66"/>
      <c r="U16" s="66"/>
      <c r="V16" s="86"/>
      <c r="W16" s="130"/>
      <c r="X16" s="83"/>
      <c r="Y16" s="84"/>
      <c r="Z16" s="69"/>
      <c r="AA16" s="69"/>
      <c r="AB16" s="69"/>
      <c r="AC16" s="69"/>
      <c r="AD16" s="83"/>
      <c r="AE16" s="130"/>
      <c r="AF16" s="83"/>
      <c r="AG16" s="25"/>
    </row>
    <row r="17" spans="1:33" s="74" customFormat="1" ht="12.75" customHeight="1">
      <c r="A17" s="24"/>
      <c r="B17" s="24"/>
      <c r="C17" s="84"/>
      <c r="D17" s="78"/>
      <c r="E17" s="88"/>
      <c r="F17" s="88"/>
      <c r="G17" s="89"/>
      <c r="H17" s="84"/>
      <c r="I17" s="81"/>
      <c r="J17" s="82"/>
      <c r="K17" s="63"/>
      <c r="L17" s="63"/>
      <c r="M17" s="63"/>
      <c r="N17" s="63"/>
      <c r="O17" s="63"/>
      <c r="P17" s="82"/>
      <c r="Q17" s="66"/>
      <c r="R17" s="66"/>
      <c r="S17" s="66"/>
      <c r="T17" s="66"/>
      <c r="U17" s="66"/>
      <c r="V17" s="86"/>
      <c r="W17" s="131"/>
      <c r="X17" s="82"/>
      <c r="Y17" s="84"/>
      <c r="Z17" s="69"/>
      <c r="AA17" s="69"/>
      <c r="AB17" s="69"/>
      <c r="AC17" s="69"/>
      <c r="AD17" s="83"/>
      <c r="AE17" s="130"/>
      <c r="AF17" s="83"/>
      <c r="AG17" s="25"/>
    </row>
    <row r="18" spans="1:33" s="74" customFormat="1" ht="12.75" customHeight="1">
      <c r="A18" s="19"/>
      <c r="B18" s="19"/>
      <c r="C18" s="77"/>
      <c r="D18" s="78"/>
      <c r="E18" s="79"/>
      <c r="F18" s="79"/>
      <c r="G18" s="80"/>
      <c r="H18" s="77"/>
      <c r="I18" s="81"/>
      <c r="J18" s="82"/>
      <c r="K18" s="63"/>
      <c r="L18" s="63"/>
      <c r="M18" s="63"/>
      <c r="N18" s="63"/>
      <c r="O18" s="63"/>
      <c r="P18" s="82"/>
      <c r="Q18" s="66"/>
      <c r="R18" s="66"/>
      <c r="S18" s="66"/>
      <c r="T18" s="66"/>
      <c r="U18" s="66"/>
      <c r="V18" s="86"/>
      <c r="W18" s="130"/>
      <c r="X18" s="83"/>
      <c r="Y18" s="84"/>
      <c r="Z18" s="69"/>
      <c r="AA18" s="69"/>
      <c r="AB18" s="69"/>
      <c r="AC18" s="69"/>
      <c r="AD18" s="83"/>
      <c r="AE18" s="130"/>
      <c r="AF18" s="83"/>
      <c r="AG18" s="25"/>
    </row>
    <row r="19" spans="1:33" s="74" customFormat="1" ht="12.75" customHeight="1">
      <c r="A19" s="19"/>
      <c r="B19" s="19"/>
      <c r="C19" s="77"/>
      <c r="D19" s="78"/>
      <c r="E19" s="79"/>
      <c r="F19" s="79"/>
      <c r="G19" s="80"/>
      <c r="H19" s="77"/>
      <c r="I19" s="81"/>
      <c r="J19" s="82"/>
      <c r="K19" s="63"/>
      <c r="L19" s="63"/>
      <c r="M19" s="63"/>
      <c r="N19" s="63"/>
      <c r="O19" s="63"/>
      <c r="P19" s="83"/>
      <c r="Q19" s="66"/>
      <c r="R19" s="66"/>
      <c r="S19" s="66"/>
      <c r="T19" s="66"/>
      <c r="U19" s="66"/>
      <c r="V19" s="86"/>
      <c r="W19" s="130"/>
      <c r="X19" s="83"/>
      <c r="Y19" s="84"/>
      <c r="Z19" s="69"/>
      <c r="AA19" s="69"/>
      <c r="AB19" s="69"/>
      <c r="AC19" s="69"/>
      <c r="AD19" s="83"/>
      <c r="AE19" s="130"/>
      <c r="AF19" s="83"/>
      <c r="AG19" s="25"/>
    </row>
    <row r="20" spans="1:33" s="74" customFormat="1" ht="12.75" customHeight="1">
      <c r="A20" s="19"/>
      <c r="B20" s="19"/>
      <c r="C20" s="77"/>
      <c r="D20" s="78"/>
      <c r="E20" s="79"/>
      <c r="F20" s="79"/>
      <c r="G20" s="80"/>
      <c r="H20" s="77"/>
      <c r="I20" s="81"/>
      <c r="J20" s="82"/>
      <c r="K20" s="63"/>
      <c r="L20" s="63"/>
      <c r="M20" s="63"/>
      <c r="N20" s="63"/>
      <c r="O20" s="63"/>
      <c r="P20" s="83"/>
      <c r="Q20" s="66"/>
      <c r="R20" s="66"/>
      <c r="S20" s="66"/>
      <c r="T20" s="66"/>
      <c r="U20" s="66"/>
      <c r="V20" s="86"/>
      <c r="W20" s="130"/>
      <c r="X20" s="83"/>
      <c r="Y20" s="84"/>
      <c r="Z20" s="69"/>
      <c r="AA20" s="69"/>
      <c r="AB20" s="69"/>
      <c r="AC20" s="69"/>
      <c r="AD20" s="83"/>
      <c r="AE20" s="130"/>
      <c r="AF20" s="83"/>
      <c r="AG20" s="25"/>
    </row>
    <row r="21" spans="1:33" s="87" customFormat="1" ht="12.75" customHeight="1">
      <c r="A21" s="24"/>
      <c r="B21" s="24"/>
      <c r="C21" s="77"/>
      <c r="D21" s="78"/>
      <c r="E21" s="79"/>
      <c r="F21" s="79"/>
      <c r="G21" s="80"/>
      <c r="H21" s="77"/>
      <c r="I21" s="81"/>
      <c r="J21" s="82"/>
      <c r="K21" s="63"/>
      <c r="L21" s="63"/>
      <c r="M21" s="63"/>
      <c r="N21" s="63"/>
      <c r="O21" s="63"/>
      <c r="P21" s="83"/>
      <c r="Q21" s="66"/>
      <c r="R21" s="66"/>
      <c r="S21" s="66"/>
      <c r="T21" s="66"/>
      <c r="U21" s="66"/>
      <c r="V21" s="86"/>
      <c r="W21" s="130"/>
      <c r="X21" s="83"/>
      <c r="Y21" s="84"/>
      <c r="Z21" s="69"/>
      <c r="AA21" s="69"/>
      <c r="AB21" s="69"/>
      <c r="AC21" s="69"/>
      <c r="AD21" s="83"/>
      <c r="AE21" s="130"/>
      <c r="AF21" s="83"/>
      <c r="AG21" s="25"/>
    </row>
    <row r="22" spans="1:33" s="74" customFormat="1" ht="12.75" customHeight="1">
      <c r="A22" s="19"/>
      <c r="B22" s="19"/>
      <c r="C22" s="77"/>
      <c r="D22" s="78"/>
      <c r="E22" s="79"/>
      <c r="F22" s="79"/>
      <c r="G22" s="80"/>
      <c r="H22" s="77"/>
      <c r="I22" s="81"/>
      <c r="J22" s="82"/>
      <c r="K22" s="63"/>
      <c r="L22" s="63"/>
      <c r="M22" s="63"/>
      <c r="N22" s="63"/>
      <c r="O22" s="63"/>
      <c r="P22" s="83"/>
      <c r="Q22" s="66"/>
      <c r="R22" s="66"/>
      <c r="S22" s="66"/>
      <c r="T22" s="66"/>
      <c r="U22" s="66"/>
      <c r="V22" s="86"/>
      <c r="W22" s="130"/>
      <c r="X22" s="83"/>
      <c r="Y22" s="84"/>
      <c r="Z22" s="69"/>
      <c r="AA22" s="69"/>
      <c r="AB22" s="69"/>
      <c r="AC22" s="69"/>
      <c r="AD22" s="83"/>
      <c r="AE22" s="130"/>
      <c r="AF22" s="83"/>
      <c r="AG22" s="25"/>
    </row>
    <row r="23" spans="1:33" s="74" customFormat="1" ht="12.75" customHeight="1">
      <c r="A23" s="19"/>
      <c r="B23" s="19"/>
      <c r="C23" s="77"/>
      <c r="D23" s="78"/>
      <c r="E23" s="79"/>
      <c r="F23" s="79"/>
      <c r="G23" s="80"/>
      <c r="H23" s="77"/>
      <c r="I23" s="81"/>
      <c r="J23" s="82"/>
      <c r="K23" s="63"/>
      <c r="L23" s="63"/>
      <c r="M23" s="63"/>
      <c r="N23" s="63"/>
      <c r="O23" s="63"/>
      <c r="P23" s="83"/>
      <c r="Q23" s="66"/>
      <c r="R23" s="66"/>
      <c r="S23" s="66"/>
      <c r="T23" s="66"/>
      <c r="U23" s="66"/>
      <c r="V23" s="86"/>
      <c r="W23" s="130"/>
      <c r="X23" s="83"/>
      <c r="Y23" s="84"/>
      <c r="Z23" s="69"/>
      <c r="AA23" s="69"/>
      <c r="AB23" s="69"/>
      <c r="AC23" s="69"/>
      <c r="AD23" s="83"/>
      <c r="AE23" s="130"/>
      <c r="AF23" s="83"/>
      <c r="AG23" s="25"/>
    </row>
    <row r="24" spans="1:33" s="74" customFormat="1" ht="12.75" customHeight="1">
      <c r="A24" s="19"/>
      <c r="B24" s="19"/>
      <c r="C24" s="77"/>
      <c r="D24" s="78"/>
      <c r="E24" s="79"/>
      <c r="F24" s="79"/>
      <c r="G24" s="80"/>
      <c r="H24" s="77"/>
      <c r="I24" s="81"/>
      <c r="J24" s="82"/>
      <c r="K24" s="63"/>
      <c r="L24" s="63"/>
      <c r="M24" s="63"/>
      <c r="N24" s="63"/>
      <c r="O24" s="63"/>
      <c r="P24" s="83"/>
      <c r="Q24" s="66"/>
      <c r="R24" s="66"/>
      <c r="S24" s="66"/>
      <c r="T24" s="66"/>
      <c r="U24" s="66"/>
      <c r="V24" s="86"/>
      <c r="W24" s="130"/>
      <c r="X24" s="83"/>
      <c r="Y24" s="84"/>
      <c r="Z24" s="69"/>
      <c r="AA24" s="69"/>
      <c r="AB24" s="69"/>
      <c r="AC24" s="69"/>
      <c r="AD24" s="83"/>
      <c r="AE24" s="130"/>
      <c r="AF24" s="83"/>
      <c r="AG24" s="25"/>
    </row>
    <row r="25" spans="1:33" s="87" customFormat="1" ht="12.75" customHeight="1">
      <c r="A25" s="24"/>
      <c r="B25" s="24"/>
      <c r="C25" s="77"/>
      <c r="D25" s="78"/>
      <c r="E25" s="79"/>
      <c r="F25" s="79"/>
      <c r="G25" s="80"/>
      <c r="H25" s="77"/>
      <c r="I25" s="81"/>
      <c r="J25" s="82"/>
      <c r="K25" s="63"/>
      <c r="L25" s="63"/>
      <c r="M25" s="63"/>
      <c r="N25" s="63"/>
      <c r="O25" s="63"/>
      <c r="P25" s="83"/>
      <c r="Q25" s="66"/>
      <c r="R25" s="66"/>
      <c r="S25" s="66"/>
      <c r="T25" s="66"/>
      <c r="U25" s="66"/>
      <c r="V25" s="83"/>
      <c r="W25" s="130"/>
      <c r="X25" s="83"/>
      <c r="Y25" s="84"/>
      <c r="Z25" s="69"/>
      <c r="AA25" s="69"/>
      <c r="AB25" s="69"/>
      <c r="AC25" s="69"/>
      <c r="AD25" s="83"/>
      <c r="AE25" s="131"/>
      <c r="AF25" s="83"/>
      <c r="AG25" s="25"/>
    </row>
    <row r="26" spans="1:33" s="87" customFormat="1" ht="12.75" customHeight="1">
      <c r="A26" s="24"/>
      <c r="B26" s="24"/>
      <c r="C26" s="77"/>
      <c r="D26" s="78"/>
      <c r="E26" s="79"/>
      <c r="F26" s="79"/>
      <c r="G26" s="80"/>
      <c r="H26" s="77"/>
      <c r="I26" s="81"/>
      <c r="J26" s="82"/>
      <c r="K26" s="63"/>
      <c r="L26" s="63"/>
      <c r="M26" s="63"/>
      <c r="N26" s="63"/>
      <c r="O26" s="63"/>
      <c r="P26" s="83"/>
      <c r="Q26" s="66"/>
      <c r="R26" s="66"/>
      <c r="S26" s="66"/>
      <c r="T26" s="66"/>
      <c r="U26" s="66"/>
      <c r="V26" s="83"/>
      <c r="W26" s="130"/>
      <c r="X26" s="83"/>
      <c r="Y26" s="84"/>
      <c r="Z26" s="69"/>
      <c r="AA26" s="69"/>
      <c r="AB26" s="69"/>
      <c r="AC26" s="69"/>
      <c r="AD26" s="83"/>
      <c r="AE26" s="131"/>
      <c r="AF26" s="83"/>
      <c r="AG26" s="25"/>
    </row>
    <row r="27" spans="1:33" s="74" customFormat="1" ht="12.75" customHeight="1">
      <c r="A27" s="19"/>
      <c r="B27" s="19"/>
      <c r="C27" s="77"/>
      <c r="D27" s="78"/>
      <c r="E27" s="79"/>
      <c r="F27" s="79"/>
      <c r="G27" s="80"/>
      <c r="H27" s="77"/>
      <c r="I27" s="81"/>
      <c r="J27" s="82"/>
      <c r="K27" s="63"/>
      <c r="L27" s="63"/>
      <c r="M27" s="63"/>
      <c r="N27" s="63"/>
      <c r="O27" s="63"/>
      <c r="P27" s="83"/>
      <c r="Q27" s="66"/>
      <c r="R27" s="66"/>
      <c r="S27" s="66"/>
      <c r="T27" s="66"/>
      <c r="U27" s="66"/>
      <c r="V27" s="86"/>
      <c r="W27" s="130"/>
      <c r="X27" s="83"/>
      <c r="Y27" s="84"/>
      <c r="Z27" s="69"/>
      <c r="AA27" s="69"/>
      <c r="AB27" s="69"/>
      <c r="AC27" s="69"/>
      <c r="AD27" s="83"/>
      <c r="AE27" s="130"/>
      <c r="AF27" s="83"/>
      <c r="AG27" s="25"/>
    </row>
    <row r="28" spans="1:33" s="74" customFormat="1" ht="12.75" customHeight="1">
      <c r="A28" s="19"/>
      <c r="B28" s="19"/>
      <c r="C28" s="77"/>
      <c r="D28" s="78"/>
      <c r="E28" s="79"/>
      <c r="F28" s="79"/>
      <c r="G28" s="80"/>
      <c r="H28" s="77"/>
      <c r="I28" s="81"/>
      <c r="J28" s="82"/>
      <c r="K28" s="63"/>
      <c r="L28" s="63"/>
      <c r="M28" s="63"/>
      <c r="N28" s="63"/>
      <c r="O28" s="63"/>
      <c r="P28" s="83"/>
      <c r="Q28" s="66"/>
      <c r="R28" s="66"/>
      <c r="S28" s="66"/>
      <c r="T28" s="66"/>
      <c r="U28" s="66"/>
      <c r="V28" s="86"/>
      <c r="W28" s="130"/>
      <c r="X28" s="83"/>
      <c r="Y28" s="84"/>
      <c r="Z28" s="69"/>
      <c r="AA28" s="69"/>
      <c r="AB28" s="69"/>
      <c r="AC28" s="69"/>
      <c r="AD28" s="83"/>
      <c r="AE28" s="130"/>
      <c r="AF28" s="83"/>
      <c r="AG28" s="25"/>
    </row>
    <row r="29" spans="1:33" s="74" customFormat="1" ht="12.75" customHeight="1">
      <c r="A29" s="19"/>
      <c r="B29" s="19"/>
      <c r="C29" s="77"/>
      <c r="D29" s="78"/>
      <c r="E29" s="79"/>
      <c r="F29" s="79"/>
      <c r="G29" s="80"/>
      <c r="H29" s="77"/>
      <c r="I29" s="81"/>
      <c r="J29" s="82"/>
      <c r="K29" s="63"/>
      <c r="L29" s="63"/>
      <c r="M29" s="63"/>
      <c r="N29" s="63"/>
      <c r="O29" s="63"/>
      <c r="P29" s="83"/>
      <c r="Q29" s="66"/>
      <c r="R29" s="66"/>
      <c r="S29" s="66"/>
      <c r="T29" s="66"/>
      <c r="U29" s="66"/>
      <c r="V29" s="86"/>
      <c r="W29" s="130"/>
      <c r="X29" s="83"/>
      <c r="Y29" s="84"/>
      <c r="Z29" s="69"/>
      <c r="AA29" s="69"/>
      <c r="AB29" s="69"/>
      <c r="AC29" s="69"/>
      <c r="AD29" s="83"/>
      <c r="AE29" s="130"/>
      <c r="AF29" s="83"/>
      <c r="AG29" s="25"/>
    </row>
    <row r="30" spans="1:33" s="74" customFormat="1" ht="12.75" customHeight="1">
      <c r="A30" s="19"/>
      <c r="B30" s="19"/>
      <c r="C30" s="77"/>
      <c r="D30" s="78"/>
      <c r="E30" s="79"/>
      <c r="F30" s="79"/>
      <c r="G30" s="80"/>
      <c r="H30" s="77"/>
      <c r="I30" s="81"/>
      <c r="J30" s="82"/>
      <c r="K30" s="63"/>
      <c r="L30" s="63"/>
      <c r="M30" s="63"/>
      <c r="N30" s="63"/>
      <c r="O30" s="63"/>
      <c r="P30" s="83"/>
      <c r="Q30" s="66"/>
      <c r="R30" s="66"/>
      <c r="S30" s="66"/>
      <c r="T30" s="66"/>
      <c r="U30" s="66"/>
      <c r="V30" s="86"/>
      <c r="W30" s="130"/>
      <c r="X30" s="83"/>
      <c r="Y30" s="84"/>
      <c r="Z30" s="69"/>
      <c r="AA30" s="69"/>
      <c r="AB30" s="69"/>
      <c r="AC30" s="69"/>
      <c r="AD30" s="83"/>
      <c r="AE30" s="130"/>
      <c r="AF30" s="83"/>
      <c r="AG30" s="25"/>
    </row>
    <row r="31" spans="1:33" s="74" customFormat="1" ht="12.75" customHeight="1">
      <c r="A31" s="19"/>
      <c r="B31" s="19"/>
      <c r="C31" s="77"/>
      <c r="D31" s="78"/>
      <c r="E31" s="79"/>
      <c r="F31" s="79"/>
      <c r="G31" s="80"/>
      <c r="H31" s="77"/>
      <c r="I31" s="81"/>
      <c r="J31" s="82"/>
      <c r="K31" s="63"/>
      <c r="L31" s="63"/>
      <c r="M31" s="63"/>
      <c r="N31" s="63"/>
      <c r="O31" s="63"/>
      <c r="P31" s="83"/>
      <c r="Q31" s="66"/>
      <c r="R31" s="66"/>
      <c r="S31" s="66"/>
      <c r="T31" s="66"/>
      <c r="U31" s="66"/>
      <c r="V31" s="86"/>
      <c r="W31" s="130"/>
      <c r="X31" s="83"/>
      <c r="Y31" s="84"/>
      <c r="Z31" s="69"/>
      <c r="AA31" s="69"/>
      <c r="AB31" s="69"/>
      <c r="AC31" s="69"/>
      <c r="AD31" s="83"/>
      <c r="AE31" s="130"/>
      <c r="AF31" s="83"/>
      <c r="AG31" s="25"/>
    </row>
    <row r="32" spans="1:33" s="74" customFormat="1" ht="12.75" customHeight="1">
      <c r="A32" s="19"/>
      <c r="B32" s="19"/>
      <c r="C32" s="77"/>
      <c r="D32" s="78"/>
      <c r="E32" s="79"/>
      <c r="F32" s="79"/>
      <c r="G32" s="80"/>
      <c r="H32" s="77"/>
      <c r="I32" s="81"/>
      <c r="J32" s="82"/>
      <c r="K32" s="63"/>
      <c r="L32" s="63"/>
      <c r="M32" s="63"/>
      <c r="N32" s="63"/>
      <c r="O32" s="63"/>
      <c r="P32" s="83"/>
      <c r="Q32" s="66"/>
      <c r="R32" s="66"/>
      <c r="S32" s="66"/>
      <c r="T32" s="66"/>
      <c r="U32" s="66"/>
      <c r="V32" s="86"/>
      <c r="W32" s="130"/>
      <c r="X32" s="83"/>
      <c r="Y32" s="84"/>
      <c r="Z32" s="69"/>
      <c r="AA32" s="69"/>
      <c r="AB32" s="69"/>
      <c r="AC32" s="69"/>
      <c r="AD32" s="83"/>
      <c r="AE32" s="130"/>
      <c r="AF32" s="83"/>
      <c r="AG32" s="25"/>
    </row>
    <row r="33" spans="1:33" s="74" customFormat="1" ht="12.75" customHeight="1">
      <c r="A33" s="19"/>
      <c r="B33" s="19"/>
      <c r="C33" s="77"/>
      <c r="D33" s="78"/>
      <c r="E33" s="79"/>
      <c r="F33" s="79"/>
      <c r="G33" s="80"/>
      <c r="H33" s="77"/>
      <c r="I33" s="81"/>
      <c r="J33" s="82"/>
      <c r="K33" s="63"/>
      <c r="L33" s="63"/>
      <c r="M33" s="63"/>
      <c r="N33" s="63"/>
      <c r="O33" s="63"/>
      <c r="P33" s="83"/>
      <c r="Q33" s="66"/>
      <c r="R33" s="66"/>
      <c r="S33" s="66"/>
      <c r="T33" s="66"/>
      <c r="U33" s="66"/>
      <c r="V33" s="86"/>
      <c r="W33" s="130"/>
      <c r="X33" s="83"/>
      <c r="Y33" s="84"/>
      <c r="Z33" s="69"/>
      <c r="AA33" s="69"/>
      <c r="AB33" s="69"/>
      <c r="AC33" s="69"/>
      <c r="AD33" s="83"/>
      <c r="AE33" s="130"/>
      <c r="AF33" s="83"/>
      <c r="AG33" s="25"/>
    </row>
    <row r="34" spans="1:33" s="74" customFormat="1" ht="12.75" customHeight="1">
      <c r="A34" s="19"/>
      <c r="B34" s="19"/>
      <c r="C34" s="77"/>
      <c r="D34" s="78"/>
      <c r="E34" s="79"/>
      <c r="F34" s="79"/>
      <c r="G34" s="80"/>
      <c r="H34" s="77"/>
      <c r="I34" s="81"/>
      <c r="J34" s="82"/>
      <c r="K34" s="63"/>
      <c r="L34" s="63"/>
      <c r="M34" s="63"/>
      <c r="N34" s="63"/>
      <c r="O34" s="63"/>
      <c r="P34" s="83"/>
      <c r="Q34" s="66"/>
      <c r="R34" s="66"/>
      <c r="S34" s="66"/>
      <c r="T34" s="66"/>
      <c r="U34" s="66"/>
      <c r="V34" s="86"/>
      <c r="W34" s="130"/>
      <c r="X34" s="83"/>
      <c r="Y34" s="84"/>
      <c r="Z34" s="69"/>
      <c r="AA34" s="69"/>
      <c r="AB34" s="69"/>
      <c r="AC34" s="69"/>
      <c r="AD34" s="83"/>
      <c r="AE34" s="130"/>
      <c r="AF34" s="83"/>
      <c r="AG34" s="25"/>
    </row>
    <row r="35" spans="1:33" s="74" customFormat="1" ht="12.75" customHeight="1">
      <c r="A35" s="19"/>
      <c r="B35" s="19"/>
      <c r="C35" s="77"/>
      <c r="D35" s="78"/>
      <c r="E35" s="79"/>
      <c r="F35" s="79"/>
      <c r="G35" s="80"/>
      <c r="H35" s="77"/>
      <c r="I35" s="81"/>
      <c r="J35" s="82"/>
      <c r="K35" s="63"/>
      <c r="L35" s="63"/>
      <c r="M35" s="63"/>
      <c r="N35" s="63"/>
      <c r="O35" s="63"/>
      <c r="P35" s="91"/>
      <c r="Q35" s="66"/>
      <c r="R35" s="66"/>
      <c r="S35" s="66"/>
      <c r="T35" s="66"/>
      <c r="U35" s="66"/>
      <c r="V35" s="86"/>
      <c r="W35" s="130"/>
      <c r="X35" s="83"/>
      <c r="Y35" s="92"/>
      <c r="Z35" s="69"/>
      <c r="AA35" s="69"/>
      <c r="AB35" s="69"/>
      <c r="AC35" s="69"/>
      <c r="AD35" s="91"/>
      <c r="AE35" s="130"/>
      <c r="AF35" s="83"/>
      <c r="AG35" s="25"/>
    </row>
    <row r="36" spans="1:33" s="74" customFormat="1" ht="12.75" customHeight="1">
      <c r="A36" s="19"/>
      <c r="B36" s="19"/>
      <c r="C36" s="77"/>
      <c r="D36" s="78"/>
      <c r="E36" s="79"/>
      <c r="F36" s="79"/>
      <c r="G36" s="80"/>
      <c r="H36" s="77"/>
      <c r="I36" s="81"/>
      <c r="J36" s="82"/>
      <c r="K36" s="63"/>
      <c r="L36" s="63"/>
      <c r="M36" s="63"/>
      <c r="N36" s="63"/>
      <c r="O36" s="63"/>
      <c r="P36" s="91"/>
      <c r="Q36" s="66"/>
      <c r="R36" s="66"/>
      <c r="S36" s="66"/>
      <c r="T36" s="66"/>
      <c r="U36" s="66"/>
      <c r="V36" s="86"/>
      <c r="W36" s="130"/>
      <c r="X36" s="83"/>
      <c r="Y36" s="84"/>
      <c r="Z36" s="69"/>
      <c r="AA36" s="69"/>
      <c r="AB36" s="69"/>
      <c r="AC36" s="69"/>
      <c r="AD36" s="91"/>
      <c r="AE36" s="130"/>
      <c r="AF36" s="83"/>
      <c r="AG36" s="25"/>
    </row>
    <row r="37" spans="1:33" s="74" customFormat="1" ht="12.75" customHeight="1">
      <c r="A37" s="19"/>
      <c r="B37" s="19"/>
      <c r="C37" s="77"/>
      <c r="D37" s="78"/>
      <c r="E37" s="79"/>
      <c r="F37" s="79"/>
      <c r="G37" s="80"/>
      <c r="H37" s="77"/>
      <c r="I37" s="81"/>
      <c r="J37" s="82"/>
      <c r="K37" s="63"/>
      <c r="L37" s="63"/>
      <c r="M37" s="63"/>
      <c r="N37" s="63"/>
      <c r="O37" s="63"/>
      <c r="P37" s="91"/>
      <c r="Q37" s="66"/>
      <c r="R37" s="66"/>
      <c r="S37" s="66"/>
      <c r="T37" s="66"/>
      <c r="U37" s="66"/>
      <c r="V37" s="86"/>
      <c r="W37" s="130"/>
      <c r="X37" s="83"/>
      <c r="Y37" s="84"/>
      <c r="Z37" s="69"/>
      <c r="AA37" s="69"/>
      <c r="AB37" s="69"/>
      <c r="AC37" s="69"/>
      <c r="AD37" s="91"/>
      <c r="AE37" s="130"/>
      <c r="AF37" s="83"/>
      <c r="AG37" s="25"/>
    </row>
    <row r="38" spans="1:33" s="74" customFormat="1" ht="12.75" customHeight="1">
      <c r="A38" s="19"/>
      <c r="B38" s="19"/>
      <c r="C38" s="77"/>
      <c r="D38" s="78"/>
      <c r="E38" s="79"/>
      <c r="F38" s="79"/>
      <c r="G38" s="80"/>
      <c r="H38" s="77"/>
      <c r="I38" s="81"/>
      <c r="J38" s="82"/>
      <c r="K38" s="63"/>
      <c r="L38" s="63"/>
      <c r="M38" s="63"/>
      <c r="N38" s="63"/>
      <c r="O38" s="63"/>
      <c r="P38" s="91"/>
      <c r="Q38" s="66"/>
      <c r="R38" s="66"/>
      <c r="S38" s="66"/>
      <c r="T38" s="66"/>
      <c r="U38" s="66"/>
      <c r="V38" s="86"/>
      <c r="W38" s="130"/>
      <c r="X38" s="83"/>
      <c r="Y38" s="84"/>
      <c r="Z38" s="69"/>
      <c r="AA38" s="69"/>
      <c r="AB38" s="69"/>
      <c r="AC38" s="69"/>
      <c r="AD38" s="91"/>
      <c r="AE38" s="130"/>
      <c r="AF38" s="83"/>
      <c r="AG38" s="25"/>
    </row>
    <row r="39" spans="1:33" s="74" customFormat="1" ht="12.75" customHeight="1">
      <c r="A39" s="19"/>
      <c r="B39" s="19"/>
      <c r="C39" s="77"/>
      <c r="D39" s="78"/>
      <c r="E39" s="79"/>
      <c r="F39" s="79"/>
      <c r="G39" s="80"/>
      <c r="H39" s="77"/>
      <c r="I39" s="81"/>
      <c r="J39" s="82"/>
      <c r="K39" s="63"/>
      <c r="L39" s="63"/>
      <c r="M39" s="63"/>
      <c r="N39" s="63"/>
      <c r="O39" s="63"/>
      <c r="P39" s="91"/>
      <c r="Q39" s="66"/>
      <c r="R39" s="66"/>
      <c r="S39" s="66"/>
      <c r="T39" s="66"/>
      <c r="U39" s="66"/>
      <c r="V39" s="86"/>
      <c r="W39" s="130"/>
      <c r="X39" s="83"/>
      <c r="Y39" s="84"/>
      <c r="Z39" s="69"/>
      <c r="AA39" s="69"/>
      <c r="AB39" s="69"/>
      <c r="AC39" s="69"/>
      <c r="AD39" s="91"/>
      <c r="AE39" s="130"/>
      <c r="AF39" s="83"/>
      <c r="AG39" s="25"/>
    </row>
    <row r="40" spans="1:33" s="74" customFormat="1" ht="27.75" customHeight="1">
      <c r="A40" s="19"/>
      <c r="B40" s="19"/>
      <c r="C40" s="77"/>
      <c r="D40" s="93"/>
      <c r="E40" s="79"/>
      <c r="F40" s="79"/>
      <c r="G40" s="80"/>
      <c r="H40" s="77"/>
      <c r="I40" s="81"/>
      <c r="J40" s="82"/>
      <c r="K40" s="63"/>
      <c r="L40" s="63"/>
      <c r="M40" s="63"/>
      <c r="N40" s="63"/>
      <c r="O40" s="63"/>
      <c r="P40" s="91"/>
      <c r="Q40" s="66"/>
      <c r="R40" s="66"/>
      <c r="S40" s="66"/>
      <c r="T40" s="66"/>
      <c r="U40" s="66"/>
      <c r="V40" s="86"/>
      <c r="W40" s="130"/>
      <c r="X40" s="83"/>
      <c r="Y40" s="84"/>
      <c r="Z40" s="69"/>
      <c r="AA40" s="69"/>
      <c r="AB40" s="69"/>
      <c r="AC40" s="69"/>
      <c r="AD40" s="91"/>
      <c r="AE40" s="130"/>
      <c r="AF40" s="83"/>
      <c r="AG40" s="25"/>
    </row>
    <row r="41" spans="1:33" s="74" customFormat="1" ht="12.75" customHeight="1">
      <c r="A41" s="19"/>
      <c r="B41" s="19"/>
      <c r="C41" s="77"/>
      <c r="D41" s="93"/>
      <c r="E41" s="79"/>
      <c r="F41" s="79"/>
      <c r="G41" s="80"/>
      <c r="H41" s="77"/>
      <c r="I41" s="81"/>
      <c r="J41" s="82"/>
      <c r="K41" s="63"/>
      <c r="L41" s="63"/>
      <c r="M41" s="63"/>
      <c r="N41" s="63"/>
      <c r="O41" s="63"/>
      <c r="P41" s="91"/>
      <c r="Q41" s="66"/>
      <c r="R41" s="66"/>
      <c r="S41" s="66"/>
      <c r="T41" s="66"/>
      <c r="U41" s="66"/>
      <c r="V41" s="86"/>
      <c r="W41" s="130"/>
      <c r="X41" s="83"/>
      <c r="Y41" s="84"/>
      <c r="Z41" s="69"/>
      <c r="AA41" s="69"/>
      <c r="AB41" s="69"/>
      <c r="AC41" s="69"/>
      <c r="AD41" s="91"/>
      <c r="AE41" s="130"/>
      <c r="AF41" s="83"/>
      <c r="AG41" s="25"/>
    </row>
    <row r="42" spans="1:33" s="74" customFormat="1" ht="12.75" customHeight="1">
      <c r="A42" s="19"/>
      <c r="B42" s="19"/>
      <c r="C42" s="77"/>
      <c r="D42" s="93"/>
      <c r="E42" s="79"/>
      <c r="F42" s="79"/>
      <c r="G42" s="80"/>
      <c r="H42" s="77"/>
      <c r="I42" s="81"/>
      <c r="J42" s="82"/>
      <c r="K42" s="63"/>
      <c r="L42" s="63"/>
      <c r="M42" s="63"/>
      <c r="N42" s="63"/>
      <c r="O42" s="63"/>
      <c r="P42" s="91"/>
      <c r="Q42" s="66"/>
      <c r="R42" s="66"/>
      <c r="S42" s="66"/>
      <c r="T42" s="66"/>
      <c r="U42" s="66"/>
      <c r="V42" s="86"/>
      <c r="W42" s="130"/>
      <c r="X42" s="83"/>
      <c r="Y42" s="84"/>
      <c r="Z42" s="69"/>
      <c r="AA42" s="69"/>
      <c r="AB42" s="69"/>
      <c r="AC42" s="69"/>
      <c r="AD42" s="91"/>
      <c r="AE42" s="130"/>
      <c r="AF42" s="83"/>
      <c r="AG42" s="25"/>
    </row>
    <row r="43" spans="1:33" s="74" customFormat="1" ht="27" customHeight="1">
      <c r="A43" s="24"/>
      <c r="B43" s="24"/>
      <c r="C43" s="25"/>
      <c r="D43" s="94"/>
      <c r="E43" s="79"/>
      <c r="F43" s="79"/>
      <c r="G43" s="26"/>
      <c r="H43" s="25"/>
      <c r="I43" s="27"/>
      <c r="J43" s="82"/>
      <c r="K43" s="63"/>
      <c r="L43" s="63"/>
      <c r="M43" s="63"/>
      <c r="N43" s="63"/>
      <c r="O43" s="63"/>
      <c r="P43" s="91"/>
      <c r="Q43" s="66"/>
      <c r="R43" s="66"/>
      <c r="S43" s="66"/>
      <c r="T43" s="66"/>
      <c r="U43" s="66"/>
      <c r="V43" s="91"/>
      <c r="W43" s="24"/>
      <c r="X43" s="91"/>
      <c r="Y43" s="25"/>
      <c r="Z43" s="69"/>
      <c r="AA43" s="69"/>
      <c r="AB43" s="69"/>
      <c r="AC43" s="69"/>
      <c r="AD43" s="91"/>
      <c r="AE43" s="24"/>
      <c r="AF43" s="91"/>
      <c r="AG43" s="25"/>
    </row>
    <row r="44" spans="1:33" s="74" customFormat="1" ht="12.75" customHeight="1">
      <c r="A44" s="19"/>
      <c r="B44" s="19"/>
      <c r="C44" s="77"/>
      <c r="D44" s="93"/>
      <c r="E44" s="79"/>
      <c r="F44" s="79"/>
      <c r="G44" s="80"/>
      <c r="H44" s="77"/>
      <c r="I44" s="81"/>
      <c r="J44" s="82"/>
      <c r="K44" s="63"/>
      <c r="L44" s="63"/>
      <c r="M44" s="63"/>
      <c r="N44" s="63"/>
      <c r="O44" s="63"/>
      <c r="P44" s="91"/>
      <c r="Q44" s="66"/>
      <c r="R44" s="66"/>
      <c r="S44" s="66"/>
      <c r="T44" s="66"/>
      <c r="U44" s="66"/>
      <c r="V44" s="86"/>
      <c r="W44" s="130"/>
      <c r="X44" s="83"/>
      <c r="Y44" s="84"/>
      <c r="Z44" s="69"/>
      <c r="AA44" s="69"/>
      <c r="AB44" s="69"/>
      <c r="AC44" s="69"/>
      <c r="AD44" s="91"/>
      <c r="AE44" s="130"/>
      <c r="AF44" s="83"/>
      <c r="AG44" s="25"/>
    </row>
    <row r="45" spans="1:33" s="74" customFormat="1" ht="12.75" customHeight="1">
      <c r="A45" s="19"/>
      <c r="B45" s="19"/>
      <c r="C45" s="77"/>
      <c r="D45" s="93"/>
      <c r="E45" s="79"/>
      <c r="F45" s="79"/>
      <c r="G45" s="80"/>
      <c r="H45" s="77"/>
      <c r="I45" s="81"/>
      <c r="J45" s="82"/>
      <c r="K45" s="63"/>
      <c r="L45" s="63"/>
      <c r="M45" s="63"/>
      <c r="N45" s="63"/>
      <c r="O45" s="63"/>
      <c r="P45" s="91"/>
      <c r="Q45" s="66"/>
      <c r="R45" s="66"/>
      <c r="S45" s="66"/>
      <c r="T45" s="66"/>
      <c r="U45" s="66"/>
      <c r="V45" s="86"/>
      <c r="W45" s="130"/>
      <c r="X45" s="83"/>
      <c r="Y45" s="84"/>
      <c r="Z45" s="69"/>
      <c r="AA45" s="69"/>
      <c r="AB45" s="69"/>
      <c r="AC45" s="69"/>
      <c r="AD45" s="91"/>
      <c r="AE45" s="130"/>
      <c r="AF45" s="83"/>
      <c r="AG45" s="25"/>
    </row>
    <row r="46" spans="1:33" s="74" customFormat="1" ht="12.75" customHeight="1">
      <c r="A46" s="19"/>
      <c r="B46" s="19"/>
      <c r="C46" s="77"/>
      <c r="D46" s="93"/>
      <c r="E46" s="79"/>
      <c r="F46" s="79"/>
      <c r="G46" s="80"/>
      <c r="H46" s="77"/>
      <c r="I46" s="81"/>
      <c r="J46" s="82"/>
      <c r="K46" s="63"/>
      <c r="L46" s="63"/>
      <c r="M46" s="63"/>
      <c r="N46" s="63"/>
      <c r="O46" s="63"/>
      <c r="P46" s="91"/>
      <c r="Q46" s="66"/>
      <c r="R46" s="66"/>
      <c r="S46" s="66"/>
      <c r="T46" s="66"/>
      <c r="U46" s="66"/>
      <c r="V46" s="86"/>
      <c r="W46" s="130"/>
      <c r="X46" s="83"/>
      <c r="Y46" s="84"/>
      <c r="Z46" s="69"/>
      <c r="AA46" s="69"/>
      <c r="AB46" s="69"/>
      <c r="AC46" s="69"/>
      <c r="AD46" s="91"/>
      <c r="AE46" s="130"/>
      <c r="AF46" s="83"/>
      <c r="AG46" s="25"/>
    </row>
    <row r="47" spans="1:33" s="74" customFormat="1" ht="12.75" customHeight="1">
      <c r="A47" s="19"/>
      <c r="B47" s="19"/>
      <c r="C47" s="77"/>
      <c r="D47" s="93"/>
      <c r="E47" s="79"/>
      <c r="F47" s="79"/>
      <c r="G47" s="80"/>
      <c r="H47" s="77"/>
      <c r="I47" s="81"/>
      <c r="J47" s="82"/>
      <c r="K47" s="63"/>
      <c r="L47" s="63"/>
      <c r="M47" s="63"/>
      <c r="N47" s="63"/>
      <c r="O47" s="63"/>
      <c r="P47" s="91"/>
      <c r="Q47" s="66"/>
      <c r="R47" s="66"/>
      <c r="S47" s="66"/>
      <c r="T47" s="66"/>
      <c r="U47" s="66"/>
      <c r="V47" s="86"/>
      <c r="W47" s="130"/>
      <c r="X47" s="83"/>
      <c r="Y47" s="84"/>
      <c r="Z47" s="69"/>
      <c r="AA47" s="69"/>
      <c r="AB47" s="69"/>
      <c r="AC47" s="69"/>
      <c r="AD47" s="91"/>
      <c r="AE47" s="130"/>
      <c r="AF47" s="83"/>
      <c r="AG47" s="25"/>
    </row>
    <row r="48" spans="1:33" s="74" customFormat="1" ht="12.75" customHeight="1">
      <c r="A48" s="19"/>
      <c r="B48" s="19"/>
      <c r="C48" s="77"/>
      <c r="D48" s="93"/>
      <c r="E48" s="79"/>
      <c r="F48" s="79"/>
      <c r="G48" s="80"/>
      <c r="H48" s="77"/>
      <c r="I48" s="81"/>
      <c r="J48" s="82"/>
      <c r="K48" s="63"/>
      <c r="L48" s="63"/>
      <c r="M48" s="63"/>
      <c r="N48" s="63"/>
      <c r="O48" s="63"/>
      <c r="P48" s="91"/>
      <c r="Q48" s="66"/>
      <c r="R48" s="66"/>
      <c r="S48" s="66"/>
      <c r="T48" s="66"/>
      <c r="U48" s="66"/>
      <c r="V48" s="86"/>
      <c r="W48" s="130"/>
      <c r="X48" s="83"/>
      <c r="Y48" s="84"/>
      <c r="Z48" s="69"/>
      <c r="AA48" s="69"/>
      <c r="AB48" s="69"/>
      <c r="AC48" s="69"/>
      <c r="AD48" s="91"/>
      <c r="AE48" s="130"/>
      <c r="AF48" s="83"/>
      <c r="AG48" s="25"/>
    </row>
    <row r="49" spans="1:33" s="74" customFormat="1" ht="27" customHeight="1">
      <c r="A49" s="24"/>
      <c r="B49" s="24"/>
      <c r="C49" s="25"/>
      <c r="D49" s="94"/>
      <c r="E49" s="79"/>
      <c r="F49" s="79"/>
      <c r="G49" s="26"/>
      <c r="H49" s="25"/>
      <c r="I49" s="27"/>
      <c r="J49" s="82"/>
      <c r="K49" s="63"/>
      <c r="L49" s="63"/>
      <c r="M49" s="63"/>
      <c r="N49" s="63"/>
      <c r="O49" s="63"/>
      <c r="P49" s="91"/>
      <c r="Q49" s="66"/>
      <c r="R49" s="66"/>
      <c r="S49" s="66"/>
      <c r="T49" s="66"/>
      <c r="U49" s="66"/>
      <c r="V49" s="91"/>
      <c r="W49" s="24"/>
      <c r="X49" s="91"/>
      <c r="Y49" s="25"/>
      <c r="Z49" s="69"/>
      <c r="AA49" s="69"/>
      <c r="AB49" s="69"/>
      <c r="AC49" s="69"/>
      <c r="AD49" s="91"/>
      <c r="AE49" s="24"/>
      <c r="AF49" s="91"/>
      <c r="AG49" s="25"/>
    </row>
    <row r="50" spans="3:33" s="114" customFormat="1" ht="27" customHeight="1">
      <c r="C50" s="105"/>
      <c r="D50" s="106"/>
      <c r="E50" s="107"/>
      <c r="F50" s="107"/>
      <c r="G50" s="108"/>
      <c r="H50" s="105"/>
      <c r="I50" s="109"/>
      <c r="J50" s="110"/>
      <c r="K50" s="105"/>
      <c r="L50" s="111"/>
      <c r="M50" s="112"/>
      <c r="N50" s="105"/>
      <c r="P50" s="113"/>
      <c r="Q50" s="105"/>
      <c r="R50" s="105"/>
      <c r="S50" s="111"/>
      <c r="T50" s="105"/>
      <c r="V50" s="113"/>
      <c r="X50" s="113"/>
      <c r="Y50" s="87"/>
      <c r="Z50" s="112"/>
      <c r="AA50" s="105"/>
      <c r="AB50" s="105"/>
      <c r="AD50" s="113"/>
      <c r="AF50" s="113"/>
      <c r="AG50" s="105"/>
    </row>
    <row r="51" spans="1:33" s="120" customFormat="1" ht="12">
      <c r="A51" s="127"/>
      <c r="B51" s="127"/>
      <c r="C51" s="116"/>
      <c r="D51" s="116"/>
      <c r="E51" s="117"/>
      <c r="F51" s="115"/>
      <c r="G51" s="118"/>
      <c r="H51" s="116"/>
      <c r="I51" s="116"/>
      <c r="J51" s="119"/>
      <c r="K51" s="116"/>
      <c r="L51" s="116"/>
      <c r="M51" s="116"/>
      <c r="N51" s="116"/>
      <c r="O51" s="128"/>
      <c r="P51" s="116"/>
      <c r="Q51" s="116"/>
      <c r="R51" s="116"/>
      <c r="S51" s="116"/>
      <c r="T51" s="116"/>
      <c r="U51" s="128"/>
      <c r="V51" s="116"/>
      <c r="W51" s="128"/>
      <c r="X51" s="116"/>
      <c r="Y51" s="116"/>
      <c r="Z51" s="116"/>
      <c r="AA51" s="116"/>
      <c r="AB51" s="116"/>
      <c r="AC51" s="128"/>
      <c r="AD51" s="116"/>
      <c r="AE51" s="128"/>
      <c r="AF51" s="116"/>
      <c r="AG51" s="116"/>
    </row>
    <row r="52" ht="12">
      <c r="D52" s="34" t="s">
        <v>22</v>
      </c>
    </row>
    <row r="53" ht="12">
      <c r="D53" s="35" t="s">
        <v>17</v>
      </c>
    </row>
  </sheetData>
  <sheetProtection/>
  <mergeCells count="15">
    <mergeCell ref="Y3:AD3"/>
    <mergeCell ref="AE3:AF3"/>
    <mergeCell ref="AG3:AG4"/>
    <mergeCell ref="H3:H4"/>
    <mergeCell ref="I3:I4"/>
    <mergeCell ref="J3:J4"/>
    <mergeCell ref="K3:P3"/>
    <mergeCell ref="Q3:V3"/>
    <mergeCell ref="W3:X3"/>
    <mergeCell ref="G3:G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71"/>
  <sheetViews>
    <sheetView zoomScalePageLayoutView="0" workbookViewId="0" topLeftCell="A7">
      <pane xSplit="10" topLeftCell="K1" activePane="topRight" state="frozen"/>
      <selection pane="topLeft" activeCell="A1" sqref="A1"/>
      <selection pane="topRight" activeCell="A30" sqref="A30:IV30"/>
    </sheetView>
  </sheetViews>
  <sheetFormatPr defaultColWidth="10.421875" defaultRowHeight="15"/>
  <cols>
    <col min="1" max="2" width="6.421875" style="124" customWidth="1"/>
    <col min="3" max="3" width="6.8515625" style="10" customWidth="1"/>
    <col min="4" max="4" width="19.57421875" style="10" customWidth="1"/>
    <col min="5" max="5" width="10.421875" style="49" customWidth="1"/>
    <col min="6" max="6" width="10.421875" style="50" customWidth="1"/>
    <col min="7" max="7" width="10.421875" style="11" customWidth="1"/>
    <col min="8" max="8" width="14.00390625" style="10" customWidth="1"/>
    <col min="9" max="9" width="10.421875" style="10" customWidth="1"/>
    <col min="10" max="10" width="10.421875" style="55" customWidth="1"/>
    <col min="11" max="14" width="10.421875" style="10" customWidth="1"/>
    <col min="15" max="15" width="10.421875" style="121" customWidth="1"/>
    <col min="16" max="20" width="10.421875" style="10" customWidth="1"/>
    <col min="21" max="21" width="10.421875" style="121" customWidth="1"/>
    <col min="22" max="22" width="10.421875" style="10" customWidth="1"/>
    <col min="23" max="23" width="10.421875" style="121" customWidth="1"/>
    <col min="24" max="28" width="10.421875" style="10" customWidth="1"/>
    <col min="29" max="29" width="10.421875" style="121" customWidth="1"/>
    <col min="30" max="30" width="10.421875" style="10" customWidth="1"/>
    <col min="31" max="31" width="10.421875" style="121" customWidth="1"/>
    <col min="32" max="32" width="10.421875" style="10" customWidth="1"/>
    <col min="33" max="33" width="11.57421875" style="10" customWidth="1"/>
    <col min="34" max="16384" width="10.421875" style="12" customWidth="1"/>
  </cols>
  <sheetData>
    <row r="1" spans="1:32" s="1" customFormat="1" ht="12">
      <c r="A1" s="17"/>
      <c r="B1" s="17"/>
      <c r="D1" s="2"/>
      <c r="E1" s="48"/>
      <c r="F1" s="2"/>
      <c r="G1" s="2" t="s">
        <v>20</v>
      </c>
      <c r="I1" s="3"/>
      <c r="J1" s="4"/>
      <c r="K1" s="2"/>
      <c r="L1" s="5"/>
      <c r="M1" s="5"/>
      <c r="N1" s="2"/>
      <c r="O1" s="2"/>
      <c r="P1" s="6"/>
      <c r="Q1" s="2"/>
      <c r="R1" s="2"/>
      <c r="S1" s="2"/>
      <c r="T1" s="2"/>
      <c r="U1" s="36"/>
      <c r="V1" s="8"/>
      <c r="W1" s="17"/>
      <c r="X1" s="8"/>
      <c r="Z1" s="9"/>
      <c r="AC1" s="17"/>
      <c r="AD1" s="8"/>
      <c r="AE1" s="17"/>
      <c r="AF1" s="8"/>
    </row>
    <row r="2" ht="12.75" thickBot="1">
      <c r="J2" s="10"/>
    </row>
    <row r="3" spans="1:33" s="1" customFormat="1" ht="12">
      <c r="A3" s="175" t="s">
        <v>2</v>
      </c>
      <c r="B3" s="153"/>
      <c r="C3" s="191" t="s">
        <v>3</v>
      </c>
      <c r="D3" s="179" t="s">
        <v>1</v>
      </c>
      <c r="E3" s="193" t="s">
        <v>4</v>
      </c>
      <c r="F3" s="179" t="s">
        <v>24</v>
      </c>
      <c r="G3" s="173" t="s">
        <v>5</v>
      </c>
      <c r="H3" s="179" t="s">
        <v>6</v>
      </c>
      <c r="I3" s="184" t="s">
        <v>7</v>
      </c>
      <c r="J3" s="186" t="s">
        <v>8</v>
      </c>
      <c r="K3" s="188" t="s">
        <v>9</v>
      </c>
      <c r="L3" s="188"/>
      <c r="M3" s="188"/>
      <c r="N3" s="188"/>
      <c r="O3" s="188"/>
      <c r="P3" s="188"/>
      <c r="Q3" s="188" t="s">
        <v>10</v>
      </c>
      <c r="R3" s="188"/>
      <c r="S3" s="188"/>
      <c r="T3" s="188"/>
      <c r="U3" s="188"/>
      <c r="V3" s="188"/>
      <c r="W3" s="188" t="s">
        <v>11</v>
      </c>
      <c r="X3" s="188"/>
      <c r="Y3" s="188" t="s">
        <v>12</v>
      </c>
      <c r="Z3" s="188"/>
      <c r="AA3" s="188"/>
      <c r="AB3" s="188"/>
      <c r="AC3" s="188"/>
      <c r="AD3" s="188"/>
      <c r="AE3" s="188" t="s">
        <v>13</v>
      </c>
      <c r="AF3" s="188"/>
      <c r="AG3" s="179" t="s">
        <v>14</v>
      </c>
    </row>
    <row r="4" spans="1:33" s="17" customFormat="1" ht="12">
      <c r="A4" s="176"/>
      <c r="B4" s="154"/>
      <c r="C4" s="192"/>
      <c r="D4" s="183"/>
      <c r="E4" s="194"/>
      <c r="F4" s="183"/>
      <c r="G4" s="174"/>
      <c r="H4" s="183"/>
      <c r="I4" s="185"/>
      <c r="J4" s="187"/>
      <c r="K4" s="13">
        <v>1</v>
      </c>
      <c r="L4" s="14">
        <v>2</v>
      </c>
      <c r="M4" s="14">
        <v>3</v>
      </c>
      <c r="N4" s="13">
        <v>4</v>
      </c>
      <c r="O4" s="15" t="s">
        <v>15</v>
      </c>
      <c r="P4" s="16" t="s">
        <v>8</v>
      </c>
      <c r="Q4" s="13">
        <v>1</v>
      </c>
      <c r="R4" s="13">
        <v>2</v>
      </c>
      <c r="S4" s="13">
        <v>3</v>
      </c>
      <c r="T4" s="13">
        <v>4</v>
      </c>
      <c r="U4" s="15" t="s">
        <v>15</v>
      </c>
      <c r="V4" s="16" t="s">
        <v>8</v>
      </c>
      <c r="W4" s="13" t="s">
        <v>16</v>
      </c>
      <c r="X4" s="16" t="s">
        <v>8</v>
      </c>
      <c r="Y4" s="13">
        <v>1</v>
      </c>
      <c r="Z4" s="14">
        <v>2</v>
      </c>
      <c r="AA4" s="13">
        <v>3</v>
      </c>
      <c r="AB4" s="13">
        <v>4</v>
      </c>
      <c r="AC4" s="15" t="s">
        <v>15</v>
      </c>
      <c r="AD4" s="16" t="s">
        <v>8</v>
      </c>
      <c r="AE4" s="15" t="s">
        <v>0</v>
      </c>
      <c r="AF4" s="16" t="s">
        <v>8</v>
      </c>
      <c r="AG4" s="180"/>
    </row>
    <row r="5" spans="1:33" s="17" customFormat="1" ht="12.75" customHeight="1">
      <c r="A5" s="24"/>
      <c r="B5" s="24"/>
      <c r="C5" s="28"/>
      <c r="D5" s="33" t="s">
        <v>18</v>
      </c>
      <c r="E5" s="45"/>
      <c r="F5" s="28"/>
      <c r="G5" s="30"/>
      <c r="H5" s="28"/>
      <c r="I5" s="31"/>
      <c r="J5" s="52"/>
      <c r="K5" s="25"/>
      <c r="L5" s="39"/>
      <c r="M5" s="32"/>
      <c r="N5" s="28"/>
      <c r="O5" s="43"/>
      <c r="P5" s="29"/>
      <c r="Q5" s="66"/>
      <c r="R5" s="66"/>
      <c r="S5" s="66"/>
      <c r="T5" s="66"/>
      <c r="U5" s="66"/>
      <c r="V5" s="29">
        <f aca="true" t="shared" si="0" ref="V5:V29">U5*J5</f>
        <v>0</v>
      </c>
      <c r="W5" s="43"/>
      <c r="X5" s="29">
        <f>W5*J5</f>
        <v>0</v>
      </c>
      <c r="Y5" s="25"/>
      <c r="Z5" s="32"/>
      <c r="AA5" s="28"/>
      <c r="AB5" s="28"/>
      <c r="AC5" s="43"/>
      <c r="AD5" s="29"/>
      <c r="AE5" s="43"/>
      <c r="AF5" s="29"/>
      <c r="AG5" s="28"/>
    </row>
    <row r="6" spans="1:33" s="1" customFormat="1" ht="12.75" customHeight="1">
      <c r="A6" s="125">
        <v>1</v>
      </c>
      <c r="B6" s="122" t="s">
        <v>72</v>
      </c>
      <c r="C6" s="57">
        <v>52</v>
      </c>
      <c r="D6" s="58" t="s">
        <v>55</v>
      </c>
      <c r="E6" s="59" t="s">
        <v>25</v>
      </c>
      <c r="F6" s="59" t="s">
        <v>26</v>
      </c>
      <c r="G6" s="60" t="s">
        <v>56</v>
      </c>
      <c r="H6" s="57" t="s">
        <v>57</v>
      </c>
      <c r="I6" s="61">
        <v>50</v>
      </c>
      <c r="J6" s="62">
        <v>1.0353</v>
      </c>
      <c r="K6" s="158">
        <v>80</v>
      </c>
      <c r="L6" s="158">
        <v>90</v>
      </c>
      <c r="M6" s="159">
        <v>95</v>
      </c>
      <c r="N6" s="63"/>
      <c r="O6" s="63">
        <v>90</v>
      </c>
      <c r="P6" s="64">
        <f>J6*O6</f>
        <v>93.177</v>
      </c>
      <c r="Q6" s="161">
        <v>52.5</v>
      </c>
      <c r="R6" s="160">
        <v>57.5</v>
      </c>
      <c r="S6" s="160">
        <v>57.5</v>
      </c>
      <c r="T6" s="66"/>
      <c r="U6" s="66">
        <v>52.5</v>
      </c>
      <c r="V6" s="29">
        <f t="shared" si="0"/>
        <v>54.35325</v>
      </c>
      <c r="W6" s="129">
        <f>O6+U6</f>
        <v>142.5</v>
      </c>
      <c r="X6" s="65">
        <f>J6*W6</f>
        <v>147.53025000000002</v>
      </c>
      <c r="Y6" s="158">
        <v>110</v>
      </c>
      <c r="Z6" s="170">
        <v>120</v>
      </c>
      <c r="AA6" s="170">
        <v>125</v>
      </c>
      <c r="AB6" s="69"/>
      <c r="AC6" s="69">
        <v>125</v>
      </c>
      <c r="AD6" s="64">
        <f>J6*AC6</f>
        <v>129.41250000000002</v>
      </c>
      <c r="AE6" s="132">
        <f>AC6+W6</f>
        <v>267.5</v>
      </c>
      <c r="AF6" s="65">
        <f>J6*AE6</f>
        <v>276.94275000000005</v>
      </c>
      <c r="AG6" s="25"/>
    </row>
    <row r="7" spans="1:33" s="1" customFormat="1" ht="12.75">
      <c r="A7" s="42">
        <v>1</v>
      </c>
      <c r="B7" s="122" t="s">
        <v>72</v>
      </c>
      <c r="C7" s="67">
        <v>56</v>
      </c>
      <c r="D7" s="68" t="s">
        <v>58</v>
      </c>
      <c r="E7" s="70" t="s">
        <v>25</v>
      </c>
      <c r="F7" s="70" t="s">
        <v>26</v>
      </c>
      <c r="G7" s="71">
        <v>34797</v>
      </c>
      <c r="H7" s="67" t="s">
        <v>59</v>
      </c>
      <c r="I7" s="75">
        <v>54.6</v>
      </c>
      <c r="J7" s="65"/>
      <c r="K7" s="158">
        <v>65</v>
      </c>
      <c r="L7" s="158">
        <v>75</v>
      </c>
      <c r="M7" s="159">
        <v>80</v>
      </c>
      <c r="N7" s="63"/>
      <c r="O7" s="63">
        <v>75</v>
      </c>
      <c r="P7" s="64">
        <f aca="true" t="shared" si="1" ref="P7:P29">J7*O7</f>
        <v>0</v>
      </c>
      <c r="Q7" s="161">
        <v>40</v>
      </c>
      <c r="R7" s="161">
        <v>45</v>
      </c>
      <c r="S7" s="160">
        <v>47.5</v>
      </c>
      <c r="T7" s="66"/>
      <c r="U7" s="66">
        <v>45</v>
      </c>
      <c r="V7" s="29">
        <f t="shared" si="0"/>
        <v>0</v>
      </c>
      <c r="W7" s="129">
        <f aca="true" t="shared" si="2" ref="W7:W29">O7+U7</f>
        <v>120</v>
      </c>
      <c r="X7" s="65">
        <f aca="true" t="shared" si="3" ref="X7:X29">J7*W7</f>
        <v>0</v>
      </c>
      <c r="Y7" s="161">
        <v>60</v>
      </c>
      <c r="Z7" s="170">
        <v>70</v>
      </c>
      <c r="AA7" s="171">
        <v>85</v>
      </c>
      <c r="AB7" s="69"/>
      <c r="AC7" s="69">
        <v>70</v>
      </c>
      <c r="AD7" s="64">
        <f aca="true" t="shared" si="4" ref="AD7:AD29">J7*AC7</f>
        <v>0</v>
      </c>
      <c r="AE7" s="132">
        <f aca="true" t="shared" si="5" ref="AE7:AE29">AC7+W7</f>
        <v>190</v>
      </c>
      <c r="AF7" s="65">
        <f aca="true" t="shared" si="6" ref="AF7:AF28">J7*AE7</f>
        <v>0</v>
      </c>
      <c r="AG7" s="28"/>
    </row>
    <row r="8" spans="1:33" s="17" customFormat="1" ht="12.75" customHeight="1">
      <c r="A8" s="24">
        <v>1</v>
      </c>
      <c r="B8" s="122" t="s">
        <v>72</v>
      </c>
      <c r="C8" s="67">
        <v>67.5</v>
      </c>
      <c r="D8" s="68" t="s">
        <v>60</v>
      </c>
      <c r="E8" s="70" t="s">
        <v>25</v>
      </c>
      <c r="F8" s="70" t="s">
        <v>26</v>
      </c>
      <c r="G8" s="71">
        <v>34654</v>
      </c>
      <c r="H8" s="67" t="s">
        <v>61</v>
      </c>
      <c r="I8" s="75">
        <v>65.3</v>
      </c>
      <c r="J8" s="65"/>
      <c r="K8" s="158">
        <v>50</v>
      </c>
      <c r="L8" s="158">
        <v>55</v>
      </c>
      <c r="M8" s="158">
        <v>60</v>
      </c>
      <c r="N8" s="63"/>
      <c r="O8" s="63">
        <v>60</v>
      </c>
      <c r="P8" s="64">
        <f t="shared" si="1"/>
        <v>0</v>
      </c>
      <c r="Q8" s="160">
        <v>30</v>
      </c>
      <c r="R8" s="161">
        <v>30</v>
      </c>
      <c r="S8" s="160">
        <v>35</v>
      </c>
      <c r="T8" s="66"/>
      <c r="U8" s="66">
        <v>30</v>
      </c>
      <c r="V8" s="29">
        <f t="shared" si="0"/>
        <v>0</v>
      </c>
      <c r="W8" s="129">
        <f t="shared" si="2"/>
        <v>90</v>
      </c>
      <c r="X8" s="65">
        <f t="shared" si="3"/>
        <v>0</v>
      </c>
      <c r="Y8" s="161">
        <v>60</v>
      </c>
      <c r="Z8" s="170">
        <v>65</v>
      </c>
      <c r="AA8" s="170">
        <v>70</v>
      </c>
      <c r="AB8" s="69"/>
      <c r="AC8" s="69">
        <v>70</v>
      </c>
      <c r="AD8" s="64">
        <f t="shared" si="4"/>
        <v>0</v>
      </c>
      <c r="AE8" s="132">
        <f t="shared" si="5"/>
        <v>160</v>
      </c>
      <c r="AF8" s="65">
        <f t="shared" si="6"/>
        <v>0</v>
      </c>
      <c r="AG8" s="28"/>
    </row>
    <row r="9" spans="1:33" s="17" customFormat="1" ht="12.75" customHeight="1">
      <c r="A9" s="123">
        <v>1</v>
      </c>
      <c r="B9" s="122" t="s">
        <v>73</v>
      </c>
      <c r="C9" s="67">
        <v>67.5</v>
      </c>
      <c r="D9" s="68" t="s">
        <v>52</v>
      </c>
      <c r="E9" s="59" t="s">
        <v>25</v>
      </c>
      <c r="F9" s="59" t="s">
        <v>26</v>
      </c>
      <c r="G9" s="71">
        <v>37084</v>
      </c>
      <c r="H9" s="67" t="s">
        <v>53</v>
      </c>
      <c r="I9" s="75">
        <v>65.5</v>
      </c>
      <c r="J9" s="65"/>
      <c r="K9" s="158">
        <v>100</v>
      </c>
      <c r="L9" s="159">
        <v>107.5</v>
      </c>
      <c r="M9" s="159">
        <v>107.5</v>
      </c>
      <c r="N9" s="63"/>
      <c r="O9" s="63">
        <v>100</v>
      </c>
      <c r="P9" s="64">
        <f t="shared" si="1"/>
        <v>0</v>
      </c>
      <c r="Q9" s="161">
        <v>45</v>
      </c>
      <c r="R9" s="161">
        <v>47.5</v>
      </c>
      <c r="S9" s="161">
        <v>50</v>
      </c>
      <c r="T9" s="66"/>
      <c r="U9" s="66">
        <v>50</v>
      </c>
      <c r="V9" s="29">
        <f t="shared" si="0"/>
        <v>0</v>
      </c>
      <c r="W9" s="129">
        <f t="shared" si="2"/>
        <v>150</v>
      </c>
      <c r="X9" s="65">
        <f t="shared" si="3"/>
        <v>0</v>
      </c>
      <c r="Y9" s="161">
        <v>100</v>
      </c>
      <c r="Z9" s="170">
        <v>110</v>
      </c>
      <c r="AA9" s="170">
        <v>112.5</v>
      </c>
      <c r="AB9" s="69"/>
      <c r="AC9" s="69">
        <v>112.5</v>
      </c>
      <c r="AD9" s="64">
        <f t="shared" si="4"/>
        <v>0</v>
      </c>
      <c r="AE9" s="132">
        <f t="shared" si="5"/>
        <v>262.5</v>
      </c>
      <c r="AF9" s="65">
        <f t="shared" si="6"/>
        <v>0</v>
      </c>
      <c r="AG9" s="28"/>
    </row>
    <row r="10" spans="1:33" s="1" customFormat="1" ht="12.75" customHeight="1">
      <c r="A10" s="126"/>
      <c r="B10" s="123"/>
      <c r="C10" s="67"/>
      <c r="D10" s="76" t="s">
        <v>19</v>
      </c>
      <c r="E10" s="70"/>
      <c r="F10" s="70"/>
      <c r="G10" s="71"/>
      <c r="H10" s="67"/>
      <c r="I10" s="75"/>
      <c r="J10" s="65"/>
      <c r="K10" s="63"/>
      <c r="L10" s="63"/>
      <c r="M10" s="63"/>
      <c r="N10" s="63"/>
      <c r="O10" s="63"/>
      <c r="P10" s="64">
        <f t="shared" si="1"/>
        <v>0</v>
      </c>
      <c r="Q10" s="66"/>
      <c r="R10" s="66"/>
      <c r="S10" s="66"/>
      <c r="T10" s="66"/>
      <c r="U10" s="66"/>
      <c r="V10" s="29">
        <f t="shared" si="0"/>
        <v>0</v>
      </c>
      <c r="W10" s="129">
        <f t="shared" si="2"/>
        <v>0</v>
      </c>
      <c r="X10" s="65">
        <f t="shared" si="3"/>
        <v>0</v>
      </c>
      <c r="Y10" s="66"/>
      <c r="Z10" s="69"/>
      <c r="AA10" s="69"/>
      <c r="AB10" s="69"/>
      <c r="AC10" s="69"/>
      <c r="AD10" s="64">
        <f t="shared" si="4"/>
        <v>0</v>
      </c>
      <c r="AE10" s="132">
        <f t="shared" si="5"/>
        <v>0</v>
      </c>
      <c r="AF10" s="65">
        <f t="shared" si="6"/>
        <v>0</v>
      </c>
      <c r="AG10" s="28"/>
    </row>
    <row r="11" spans="1:33" s="74" customFormat="1" ht="12.75" customHeight="1">
      <c r="A11" s="24">
        <v>1</v>
      </c>
      <c r="B11" s="24" t="s">
        <v>72</v>
      </c>
      <c r="C11" s="77">
        <v>67.5</v>
      </c>
      <c r="D11" s="78" t="s">
        <v>76</v>
      </c>
      <c r="E11" s="79" t="s">
        <v>25</v>
      </c>
      <c r="F11" s="79" t="s">
        <v>26</v>
      </c>
      <c r="G11" s="80">
        <v>36876</v>
      </c>
      <c r="H11" s="67" t="s">
        <v>53</v>
      </c>
      <c r="I11" s="81">
        <v>63.6</v>
      </c>
      <c r="J11" s="82"/>
      <c r="K11" s="159">
        <v>90</v>
      </c>
      <c r="L11" s="158">
        <v>90</v>
      </c>
      <c r="M11" s="158">
        <v>105</v>
      </c>
      <c r="N11" s="63"/>
      <c r="O11" s="63">
        <v>105</v>
      </c>
      <c r="P11" s="64">
        <f t="shared" si="1"/>
        <v>0</v>
      </c>
      <c r="Q11" s="161">
        <v>85</v>
      </c>
      <c r="R11" s="161">
        <v>95</v>
      </c>
      <c r="S11" s="160">
        <v>100</v>
      </c>
      <c r="T11" s="66"/>
      <c r="U11" s="66">
        <v>95</v>
      </c>
      <c r="V11" s="29">
        <f t="shared" si="0"/>
        <v>0</v>
      </c>
      <c r="W11" s="129">
        <f t="shared" si="2"/>
        <v>200</v>
      </c>
      <c r="X11" s="65">
        <f t="shared" si="3"/>
        <v>0</v>
      </c>
      <c r="Y11" s="166">
        <v>135</v>
      </c>
      <c r="Z11" s="170">
        <v>145</v>
      </c>
      <c r="AA11" s="170">
        <v>152.5</v>
      </c>
      <c r="AB11" s="69"/>
      <c r="AC11" s="69">
        <v>152.5</v>
      </c>
      <c r="AD11" s="64">
        <f t="shared" si="4"/>
        <v>0</v>
      </c>
      <c r="AE11" s="132">
        <f t="shared" si="5"/>
        <v>352.5</v>
      </c>
      <c r="AF11" s="65">
        <f t="shared" si="6"/>
        <v>0</v>
      </c>
      <c r="AG11" s="25"/>
    </row>
    <row r="12" spans="1:33" s="74" customFormat="1" ht="12.75" customHeight="1">
      <c r="A12" s="24">
        <v>1</v>
      </c>
      <c r="B12" s="24" t="s">
        <v>74</v>
      </c>
      <c r="C12" s="77">
        <v>67.5</v>
      </c>
      <c r="D12" s="78" t="s">
        <v>54</v>
      </c>
      <c r="E12" s="79" t="s">
        <v>25</v>
      </c>
      <c r="F12" s="79" t="s">
        <v>26</v>
      </c>
      <c r="G12" s="80">
        <v>36486</v>
      </c>
      <c r="H12" s="77" t="s">
        <v>57</v>
      </c>
      <c r="I12" s="81">
        <v>67.4</v>
      </c>
      <c r="J12" s="82"/>
      <c r="K12" s="158">
        <v>130</v>
      </c>
      <c r="L12" s="158">
        <v>140</v>
      </c>
      <c r="M12" s="158">
        <v>145</v>
      </c>
      <c r="N12" s="63"/>
      <c r="O12" s="63">
        <v>145</v>
      </c>
      <c r="P12" s="64">
        <f t="shared" si="1"/>
        <v>0</v>
      </c>
      <c r="Q12" s="161">
        <v>95</v>
      </c>
      <c r="R12" s="161">
        <v>105</v>
      </c>
      <c r="S12" s="160">
        <v>112.5</v>
      </c>
      <c r="T12" s="66"/>
      <c r="U12" s="66">
        <v>105</v>
      </c>
      <c r="V12" s="29">
        <f t="shared" si="0"/>
        <v>0</v>
      </c>
      <c r="W12" s="129">
        <f t="shared" si="2"/>
        <v>250</v>
      </c>
      <c r="X12" s="65">
        <f t="shared" si="3"/>
        <v>0</v>
      </c>
      <c r="Y12" s="166">
        <v>140</v>
      </c>
      <c r="Z12" s="170">
        <v>150</v>
      </c>
      <c r="AA12" s="170">
        <v>160</v>
      </c>
      <c r="AB12" s="69"/>
      <c r="AC12" s="69">
        <v>160</v>
      </c>
      <c r="AD12" s="64">
        <f t="shared" si="4"/>
        <v>0</v>
      </c>
      <c r="AE12" s="132">
        <f t="shared" si="5"/>
        <v>410</v>
      </c>
      <c r="AF12" s="65">
        <f t="shared" si="6"/>
        <v>0</v>
      </c>
      <c r="AG12" s="25"/>
    </row>
    <row r="13" spans="1:33" s="74" customFormat="1" ht="12.75" customHeight="1">
      <c r="A13" s="24">
        <v>2</v>
      </c>
      <c r="B13" s="24" t="s">
        <v>72</v>
      </c>
      <c r="C13" s="77">
        <v>67.5</v>
      </c>
      <c r="D13" s="78" t="s">
        <v>103</v>
      </c>
      <c r="E13" s="79" t="s">
        <v>104</v>
      </c>
      <c r="F13" s="79" t="s">
        <v>91</v>
      </c>
      <c r="G13" s="80" t="s">
        <v>108</v>
      </c>
      <c r="H13" s="67" t="s">
        <v>53</v>
      </c>
      <c r="I13" s="81">
        <v>61.4</v>
      </c>
      <c r="J13" s="82"/>
      <c r="K13" s="158">
        <v>90</v>
      </c>
      <c r="L13" s="158">
        <v>100</v>
      </c>
      <c r="M13" s="63">
        <v>0</v>
      </c>
      <c r="N13" s="63"/>
      <c r="O13" s="63">
        <v>100</v>
      </c>
      <c r="P13" s="64">
        <f t="shared" si="1"/>
        <v>0</v>
      </c>
      <c r="Q13" s="161">
        <v>75</v>
      </c>
      <c r="R13" s="161">
        <v>80</v>
      </c>
      <c r="S13" s="160">
        <v>82.5</v>
      </c>
      <c r="T13" s="66"/>
      <c r="U13" s="66">
        <v>80</v>
      </c>
      <c r="V13" s="29">
        <f t="shared" si="0"/>
        <v>0</v>
      </c>
      <c r="W13" s="129">
        <f t="shared" si="2"/>
        <v>180</v>
      </c>
      <c r="X13" s="65">
        <f t="shared" si="3"/>
        <v>0</v>
      </c>
      <c r="Y13" s="168">
        <v>145</v>
      </c>
      <c r="Z13" s="170">
        <v>150</v>
      </c>
      <c r="AA13" s="170">
        <v>155</v>
      </c>
      <c r="AB13" s="69"/>
      <c r="AC13" s="69">
        <v>155</v>
      </c>
      <c r="AD13" s="64"/>
      <c r="AE13" s="132">
        <f t="shared" si="5"/>
        <v>335</v>
      </c>
      <c r="AF13" s="65">
        <f t="shared" si="6"/>
        <v>0</v>
      </c>
      <c r="AG13" s="25"/>
    </row>
    <row r="14" spans="1:33" s="74" customFormat="1" ht="12.75" customHeight="1">
      <c r="A14" s="24">
        <v>1</v>
      </c>
      <c r="B14" s="24" t="s">
        <v>72</v>
      </c>
      <c r="C14" s="77">
        <v>75</v>
      </c>
      <c r="D14" s="78" t="s">
        <v>62</v>
      </c>
      <c r="E14" s="79" t="s">
        <v>25</v>
      </c>
      <c r="F14" s="79" t="s">
        <v>26</v>
      </c>
      <c r="G14" s="80">
        <v>34620</v>
      </c>
      <c r="H14" s="77" t="s">
        <v>61</v>
      </c>
      <c r="I14" s="81">
        <v>73</v>
      </c>
      <c r="J14" s="82"/>
      <c r="K14" s="158">
        <v>100</v>
      </c>
      <c r="L14" s="158">
        <v>110</v>
      </c>
      <c r="M14" s="159">
        <v>115</v>
      </c>
      <c r="N14" s="63"/>
      <c r="O14" s="63">
        <v>110</v>
      </c>
      <c r="P14" s="64">
        <f t="shared" si="1"/>
        <v>0</v>
      </c>
      <c r="Q14" s="161">
        <v>90</v>
      </c>
      <c r="R14" s="161">
        <v>95</v>
      </c>
      <c r="S14" s="160">
        <v>100</v>
      </c>
      <c r="T14" s="66"/>
      <c r="U14" s="66">
        <v>95</v>
      </c>
      <c r="V14" s="29">
        <f t="shared" si="0"/>
        <v>0</v>
      </c>
      <c r="W14" s="129">
        <f t="shared" si="2"/>
        <v>205</v>
      </c>
      <c r="X14" s="65">
        <f t="shared" si="3"/>
        <v>0</v>
      </c>
      <c r="Y14" s="166">
        <v>130</v>
      </c>
      <c r="Z14" s="170">
        <v>140</v>
      </c>
      <c r="AA14" s="170">
        <v>150</v>
      </c>
      <c r="AB14" s="69"/>
      <c r="AC14" s="69">
        <v>150</v>
      </c>
      <c r="AD14" s="64">
        <f t="shared" si="4"/>
        <v>0</v>
      </c>
      <c r="AE14" s="132">
        <f t="shared" si="5"/>
        <v>355</v>
      </c>
      <c r="AF14" s="65">
        <f t="shared" si="6"/>
        <v>0</v>
      </c>
      <c r="AG14" s="25"/>
    </row>
    <row r="15" spans="1:33" s="74" customFormat="1" ht="12.75" customHeight="1">
      <c r="A15" s="24">
        <v>1</v>
      </c>
      <c r="B15" s="24" t="s">
        <v>72</v>
      </c>
      <c r="C15" s="77">
        <v>75</v>
      </c>
      <c r="D15" s="78" t="s">
        <v>63</v>
      </c>
      <c r="E15" s="79" t="s">
        <v>25</v>
      </c>
      <c r="F15" s="79" t="s">
        <v>26</v>
      </c>
      <c r="G15" s="80">
        <v>36083</v>
      </c>
      <c r="H15" s="77" t="s">
        <v>57</v>
      </c>
      <c r="I15" s="81">
        <v>73.8</v>
      </c>
      <c r="J15" s="82"/>
      <c r="K15" s="158">
        <v>110</v>
      </c>
      <c r="L15" s="158">
        <v>120</v>
      </c>
      <c r="M15" s="158">
        <v>130</v>
      </c>
      <c r="N15" s="63"/>
      <c r="O15" s="63">
        <v>130</v>
      </c>
      <c r="P15" s="64">
        <f t="shared" si="1"/>
        <v>0</v>
      </c>
      <c r="Q15" s="161">
        <v>85</v>
      </c>
      <c r="R15" s="160">
        <v>90</v>
      </c>
      <c r="S15" s="160">
        <v>90</v>
      </c>
      <c r="T15" s="66"/>
      <c r="U15" s="66">
        <v>85</v>
      </c>
      <c r="V15" s="29">
        <f t="shared" si="0"/>
        <v>0</v>
      </c>
      <c r="W15" s="129">
        <f t="shared" si="2"/>
        <v>215</v>
      </c>
      <c r="X15" s="65">
        <f t="shared" si="3"/>
        <v>0</v>
      </c>
      <c r="Y15" s="166">
        <v>150</v>
      </c>
      <c r="Z15" s="170">
        <v>160</v>
      </c>
      <c r="AA15" s="170">
        <v>170</v>
      </c>
      <c r="AB15" s="69"/>
      <c r="AC15" s="69">
        <v>170</v>
      </c>
      <c r="AD15" s="64">
        <f t="shared" si="4"/>
        <v>0</v>
      </c>
      <c r="AE15" s="132">
        <f t="shared" si="5"/>
        <v>385</v>
      </c>
      <c r="AF15" s="65">
        <f t="shared" si="6"/>
        <v>0</v>
      </c>
      <c r="AG15" s="25"/>
    </row>
    <row r="16" spans="1:33" s="74" customFormat="1" ht="12.75" customHeight="1">
      <c r="A16" s="24">
        <v>1</v>
      </c>
      <c r="B16" s="24" t="s">
        <v>72</v>
      </c>
      <c r="C16" s="77">
        <v>75</v>
      </c>
      <c r="D16" s="78" t="s">
        <v>36</v>
      </c>
      <c r="E16" s="79" t="s">
        <v>25</v>
      </c>
      <c r="F16" s="79" t="s">
        <v>26</v>
      </c>
      <c r="G16" s="80">
        <v>32637</v>
      </c>
      <c r="H16" s="77" t="s">
        <v>64</v>
      </c>
      <c r="I16" s="81">
        <v>74.5</v>
      </c>
      <c r="J16" s="82">
        <v>0.6652</v>
      </c>
      <c r="K16" s="159">
        <v>135</v>
      </c>
      <c r="L16" s="158">
        <v>140</v>
      </c>
      <c r="M16" s="159">
        <v>150</v>
      </c>
      <c r="N16" s="63"/>
      <c r="O16" s="63">
        <v>140</v>
      </c>
      <c r="P16" s="64">
        <f t="shared" si="1"/>
        <v>93.128</v>
      </c>
      <c r="Q16" s="161">
        <v>115</v>
      </c>
      <c r="R16" s="160">
        <v>120</v>
      </c>
      <c r="S16" s="161">
        <v>120</v>
      </c>
      <c r="T16" s="66"/>
      <c r="U16" s="66">
        <v>120</v>
      </c>
      <c r="V16" s="29">
        <f t="shared" si="0"/>
        <v>79.824</v>
      </c>
      <c r="W16" s="129">
        <f t="shared" si="2"/>
        <v>260</v>
      </c>
      <c r="X16" s="65">
        <f t="shared" si="3"/>
        <v>172.952</v>
      </c>
      <c r="Y16" s="166">
        <v>200</v>
      </c>
      <c r="Z16" s="170">
        <v>220</v>
      </c>
      <c r="AA16" s="171">
        <v>225</v>
      </c>
      <c r="AB16" s="69"/>
      <c r="AC16" s="69">
        <v>220</v>
      </c>
      <c r="AD16" s="64">
        <f t="shared" si="4"/>
        <v>146.344</v>
      </c>
      <c r="AE16" s="132">
        <f t="shared" si="5"/>
        <v>480</v>
      </c>
      <c r="AF16" s="65">
        <f t="shared" si="6"/>
        <v>319.296</v>
      </c>
      <c r="AG16" s="25"/>
    </row>
    <row r="17" spans="1:33" s="74" customFormat="1" ht="12.75" customHeight="1">
      <c r="A17" s="24">
        <v>2</v>
      </c>
      <c r="B17" s="24" t="s">
        <v>72</v>
      </c>
      <c r="C17" s="77">
        <v>75</v>
      </c>
      <c r="D17" s="78" t="s">
        <v>75</v>
      </c>
      <c r="E17" s="79" t="s">
        <v>25</v>
      </c>
      <c r="F17" s="79" t="s">
        <v>26</v>
      </c>
      <c r="G17" s="80">
        <v>13137</v>
      </c>
      <c r="H17" s="77" t="s">
        <v>64</v>
      </c>
      <c r="I17" s="81">
        <v>74.95</v>
      </c>
      <c r="J17" s="82">
        <f>2.088-0.6645</f>
        <v>1.4235000000000002</v>
      </c>
      <c r="K17" s="158">
        <v>100</v>
      </c>
      <c r="L17" s="158">
        <v>105</v>
      </c>
      <c r="M17" s="63">
        <v>0</v>
      </c>
      <c r="N17" s="63"/>
      <c r="O17" s="63">
        <v>105</v>
      </c>
      <c r="P17" s="64">
        <f t="shared" si="1"/>
        <v>149.46750000000003</v>
      </c>
      <c r="Q17" s="161">
        <v>50</v>
      </c>
      <c r="R17" s="161">
        <v>55</v>
      </c>
      <c r="S17" s="161">
        <v>60</v>
      </c>
      <c r="T17" s="66"/>
      <c r="U17" s="66">
        <v>60</v>
      </c>
      <c r="V17" s="29">
        <f t="shared" si="0"/>
        <v>85.41000000000001</v>
      </c>
      <c r="W17" s="129">
        <f t="shared" si="2"/>
        <v>165</v>
      </c>
      <c r="X17" s="65">
        <f t="shared" si="3"/>
        <v>234.87750000000003</v>
      </c>
      <c r="Y17" s="166">
        <v>120</v>
      </c>
      <c r="Z17" s="170">
        <v>130</v>
      </c>
      <c r="AA17" s="69">
        <v>0</v>
      </c>
      <c r="AB17" s="69"/>
      <c r="AC17" s="69">
        <v>130</v>
      </c>
      <c r="AD17" s="64">
        <f t="shared" si="4"/>
        <v>185.05500000000004</v>
      </c>
      <c r="AE17" s="132">
        <f t="shared" si="5"/>
        <v>295</v>
      </c>
      <c r="AF17" s="65">
        <f t="shared" si="6"/>
        <v>419.93250000000006</v>
      </c>
      <c r="AG17" s="25"/>
    </row>
    <row r="18" spans="1:33" s="74" customFormat="1" ht="12.75" customHeight="1">
      <c r="A18" s="24">
        <v>1</v>
      </c>
      <c r="B18" s="24" t="s">
        <v>72</v>
      </c>
      <c r="C18" s="77">
        <v>82.5</v>
      </c>
      <c r="D18" s="78" t="s">
        <v>33</v>
      </c>
      <c r="E18" s="79" t="s">
        <v>25</v>
      </c>
      <c r="F18" s="79" t="s">
        <v>26</v>
      </c>
      <c r="G18" s="80">
        <v>36411</v>
      </c>
      <c r="H18" s="77" t="s">
        <v>57</v>
      </c>
      <c r="I18" s="81">
        <v>78.5</v>
      </c>
      <c r="J18" s="82"/>
      <c r="K18" s="158">
        <v>100</v>
      </c>
      <c r="L18" s="158">
        <v>115</v>
      </c>
      <c r="M18" s="158">
        <v>120</v>
      </c>
      <c r="N18" s="63"/>
      <c r="O18" s="63">
        <v>120</v>
      </c>
      <c r="P18" s="64">
        <f t="shared" si="1"/>
        <v>0</v>
      </c>
      <c r="Q18" s="161">
        <v>70</v>
      </c>
      <c r="R18" s="160">
        <v>80</v>
      </c>
      <c r="S18" s="160">
        <v>85</v>
      </c>
      <c r="T18" s="66"/>
      <c r="U18" s="66">
        <v>70</v>
      </c>
      <c r="V18" s="29">
        <f t="shared" si="0"/>
        <v>0</v>
      </c>
      <c r="W18" s="129">
        <f t="shared" si="2"/>
        <v>190</v>
      </c>
      <c r="X18" s="65">
        <f t="shared" si="3"/>
        <v>0</v>
      </c>
      <c r="Y18" s="166">
        <v>140</v>
      </c>
      <c r="Z18" s="170">
        <v>160</v>
      </c>
      <c r="AA18" s="170">
        <v>165</v>
      </c>
      <c r="AB18" s="69"/>
      <c r="AC18" s="69">
        <v>165</v>
      </c>
      <c r="AD18" s="64">
        <f t="shared" si="4"/>
        <v>0</v>
      </c>
      <c r="AE18" s="132">
        <f t="shared" si="5"/>
        <v>355</v>
      </c>
      <c r="AF18" s="65">
        <f t="shared" si="6"/>
        <v>0</v>
      </c>
      <c r="AG18" s="25"/>
    </row>
    <row r="19" spans="1:33" s="74" customFormat="1" ht="12.75" customHeight="1">
      <c r="A19" s="24">
        <v>1</v>
      </c>
      <c r="B19" s="24" t="s">
        <v>72</v>
      </c>
      <c r="C19" s="77">
        <v>82.5</v>
      </c>
      <c r="D19" s="78" t="s">
        <v>35</v>
      </c>
      <c r="E19" s="79" t="s">
        <v>25</v>
      </c>
      <c r="F19" s="79" t="s">
        <v>26</v>
      </c>
      <c r="G19" s="80">
        <v>34038</v>
      </c>
      <c r="H19" s="77" t="s">
        <v>61</v>
      </c>
      <c r="I19" s="81">
        <v>79.4</v>
      </c>
      <c r="J19" s="82"/>
      <c r="K19" s="158">
        <v>140</v>
      </c>
      <c r="L19" s="158">
        <v>150</v>
      </c>
      <c r="M19" s="158">
        <v>160</v>
      </c>
      <c r="N19" s="63"/>
      <c r="O19" s="63">
        <v>160</v>
      </c>
      <c r="P19" s="64">
        <f t="shared" si="1"/>
        <v>0</v>
      </c>
      <c r="Q19" s="161">
        <v>80</v>
      </c>
      <c r="R19" s="161">
        <v>90</v>
      </c>
      <c r="S19" s="160">
        <v>105</v>
      </c>
      <c r="T19" s="66"/>
      <c r="U19" s="66">
        <v>90</v>
      </c>
      <c r="V19" s="29">
        <f t="shared" si="0"/>
        <v>0</v>
      </c>
      <c r="W19" s="129">
        <f t="shared" si="2"/>
        <v>250</v>
      </c>
      <c r="X19" s="65">
        <f t="shared" si="3"/>
        <v>0</v>
      </c>
      <c r="Y19" s="166">
        <v>170</v>
      </c>
      <c r="Z19" s="170">
        <v>180</v>
      </c>
      <c r="AA19" s="170">
        <v>190</v>
      </c>
      <c r="AB19" s="69"/>
      <c r="AC19" s="69">
        <v>190</v>
      </c>
      <c r="AD19" s="64">
        <f t="shared" si="4"/>
        <v>0</v>
      </c>
      <c r="AE19" s="132">
        <f t="shared" si="5"/>
        <v>440</v>
      </c>
      <c r="AF19" s="65">
        <f t="shared" si="6"/>
        <v>0</v>
      </c>
      <c r="AG19" s="25"/>
    </row>
    <row r="20" spans="1:33" s="74" customFormat="1" ht="12.75" customHeight="1">
      <c r="A20" s="24">
        <v>1</v>
      </c>
      <c r="B20" s="24" t="s">
        <v>72</v>
      </c>
      <c r="C20" s="77">
        <v>82.5</v>
      </c>
      <c r="D20" s="78" t="s">
        <v>65</v>
      </c>
      <c r="E20" s="79" t="s">
        <v>25</v>
      </c>
      <c r="F20" s="79" t="s">
        <v>26</v>
      </c>
      <c r="G20" s="80">
        <v>26737</v>
      </c>
      <c r="H20" s="77" t="s">
        <v>64</v>
      </c>
      <c r="I20" s="81">
        <v>78.5</v>
      </c>
      <c r="J20" s="82">
        <v>0.6418</v>
      </c>
      <c r="K20" s="158">
        <v>115</v>
      </c>
      <c r="L20" s="158">
        <v>125</v>
      </c>
      <c r="M20" s="158">
        <v>130</v>
      </c>
      <c r="N20" s="63"/>
      <c r="O20" s="63">
        <v>130</v>
      </c>
      <c r="P20" s="64">
        <f t="shared" si="1"/>
        <v>83.43400000000001</v>
      </c>
      <c r="Q20" s="161">
        <v>115</v>
      </c>
      <c r="R20" s="161">
        <v>120</v>
      </c>
      <c r="S20" s="161">
        <v>122.5</v>
      </c>
      <c r="T20" s="66"/>
      <c r="U20" s="66">
        <v>122.5</v>
      </c>
      <c r="V20" s="29">
        <f t="shared" si="0"/>
        <v>78.6205</v>
      </c>
      <c r="W20" s="129">
        <f t="shared" si="2"/>
        <v>252.5</v>
      </c>
      <c r="X20" s="65">
        <f t="shared" si="3"/>
        <v>162.05450000000002</v>
      </c>
      <c r="Y20" s="166">
        <v>130</v>
      </c>
      <c r="Z20" s="170">
        <v>140</v>
      </c>
      <c r="AA20" s="170">
        <v>150</v>
      </c>
      <c r="AB20" s="69"/>
      <c r="AC20" s="69">
        <v>150</v>
      </c>
      <c r="AD20" s="64">
        <f t="shared" si="4"/>
        <v>96.27000000000001</v>
      </c>
      <c r="AE20" s="132">
        <f t="shared" si="5"/>
        <v>402.5</v>
      </c>
      <c r="AF20" s="65">
        <f t="shared" si="6"/>
        <v>258.3245</v>
      </c>
      <c r="AG20" s="25"/>
    </row>
    <row r="21" spans="1:33" s="74" customFormat="1" ht="12.75" customHeight="1">
      <c r="A21" s="24">
        <v>1</v>
      </c>
      <c r="B21" s="24" t="s">
        <v>72</v>
      </c>
      <c r="C21" s="77">
        <v>90</v>
      </c>
      <c r="D21" s="78" t="s">
        <v>66</v>
      </c>
      <c r="E21" s="79" t="s">
        <v>25</v>
      </c>
      <c r="F21" s="79" t="s">
        <v>26</v>
      </c>
      <c r="G21" s="80">
        <v>35325</v>
      </c>
      <c r="H21" s="77" t="s">
        <v>59</v>
      </c>
      <c r="I21" s="81">
        <v>87.9</v>
      </c>
      <c r="J21" s="82"/>
      <c r="K21" s="159">
        <v>160</v>
      </c>
      <c r="L21" s="158">
        <v>160</v>
      </c>
      <c r="M21" s="158">
        <v>170</v>
      </c>
      <c r="N21" s="63"/>
      <c r="O21" s="63">
        <v>170</v>
      </c>
      <c r="P21" s="64">
        <f t="shared" si="1"/>
        <v>0</v>
      </c>
      <c r="Q21" s="160">
        <v>120</v>
      </c>
      <c r="R21" s="161">
        <v>120</v>
      </c>
      <c r="S21" s="161">
        <v>125</v>
      </c>
      <c r="T21" s="66"/>
      <c r="U21" s="66">
        <v>125</v>
      </c>
      <c r="V21" s="29">
        <f t="shared" si="0"/>
        <v>0</v>
      </c>
      <c r="W21" s="129">
        <f t="shared" si="2"/>
        <v>295</v>
      </c>
      <c r="X21" s="65">
        <f t="shared" si="3"/>
        <v>0</v>
      </c>
      <c r="Y21" s="166">
        <v>220</v>
      </c>
      <c r="Z21" s="170">
        <v>230</v>
      </c>
      <c r="AA21" s="170">
        <v>250</v>
      </c>
      <c r="AB21" s="69"/>
      <c r="AC21" s="69">
        <v>250</v>
      </c>
      <c r="AD21" s="64">
        <f t="shared" si="4"/>
        <v>0</v>
      </c>
      <c r="AE21" s="132">
        <f t="shared" si="5"/>
        <v>545</v>
      </c>
      <c r="AF21" s="65">
        <f t="shared" si="6"/>
        <v>0</v>
      </c>
      <c r="AG21" s="25"/>
    </row>
    <row r="22" spans="1:33" s="74" customFormat="1" ht="12.75" customHeight="1">
      <c r="A22" s="24">
        <v>1</v>
      </c>
      <c r="B22" s="24" t="s">
        <v>72</v>
      </c>
      <c r="C22" s="77">
        <v>90</v>
      </c>
      <c r="D22" s="78" t="s">
        <v>37</v>
      </c>
      <c r="E22" s="79" t="s">
        <v>25</v>
      </c>
      <c r="F22" s="79" t="s">
        <v>26</v>
      </c>
      <c r="G22" s="80">
        <v>34841</v>
      </c>
      <c r="H22" s="77" t="s">
        <v>61</v>
      </c>
      <c r="I22" s="81">
        <v>87.4</v>
      </c>
      <c r="J22" s="82"/>
      <c r="K22" s="158">
        <v>210</v>
      </c>
      <c r="L22" s="158">
        <v>220</v>
      </c>
      <c r="M22" s="159">
        <v>230</v>
      </c>
      <c r="N22" s="63"/>
      <c r="O22" s="63">
        <v>220</v>
      </c>
      <c r="P22" s="64">
        <f t="shared" si="1"/>
        <v>0</v>
      </c>
      <c r="Q22" s="161">
        <v>140</v>
      </c>
      <c r="R22" s="161">
        <v>145</v>
      </c>
      <c r="S22" s="161">
        <v>150</v>
      </c>
      <c r="T22" s="66"/>
      <c r="U22" s="66">
        <v>150</v>
      </c>
      <c r="V22" s="29">
        <f t="shared" si="0"/>
        <v>0</v>
      </c>
      <c r="W22" s="129">
        <f t="shared" si="2"/>
        <v>370</v>
      </c>
      <c r="X22" s="65">
        <f t="shared" si="3"/>
        <v>0</v>
      </c>
      <c r="Y22" s="166">
        <v>215</v>
      </c>
      <c r="Z22" s="170">
        <v>230</v>
      </c>
      <c r="AA22" s="171">
        <v>240</v>
      </c>
      <c r="AB22" s="69"/>
      <c r="AC22" s="69">
        <v>230</v>
      </c>
      <c r="AD22" s="64">
        <f t="shared" si="4"/>
        <v>0</v>
      </c>
      <c r="AE22" s="132">
        <f t="shared" si="5"/>
        <v>600</v>
      </c>
      <c r="AF22" s="65">
        <f t="shared" si="6"/>
        <v>0</v>
      </c>
      <c r="AG22" s="25"/>
    </row>
    <row r="23" spans="1:33" s="74" customFormat="1" ht="12.75" customHeight="1">
      <c r="A23" s="24">
        <v>1</v>
      </c>
      <c r="B23" s="24" t="s">
        <v>73</v>
      </c>
      <c r="C23" s="77">
        <v>90</v>
      </c>
      <c r="D23" s="78" t="s">
        <v>79</v>
      </c>
      <c r="E23" s="79" t="s">
        <v>25</v>
      </c>
      <c r="F23" s="79" t="s">
        <v>26</v>
      </c>
      <c r="G23" s="80">
        <v>32522</v>
      </c>
      <c r="H23" s="77" t="s">
        <v>64</v>
      </c>
      <c r="I23" s="81">
        <v>87.8</v>
      </c>
      <c r="J23" s="82">
        <v>0</v>
      </c>
      <c r="K23" s="158">
        <v>180</v>
      </c>
      <c r="L23" s="159">
        <v>200</v>
      </c>
      <c r="M23" s="158">
        <v>200</v>
      </c>
      <c r="N23" s="63"/>
      <c r="O23" s="63">
        <v>200</v>
      </c>
      <c r="P23" s="64">
        <f t="shared" si="1"/>
        <v>0</v>
      </c>
      <c r="Q23" s="161">
        <v>110</v>
      </c>
      <c r="R23" s="161">
        <v>117.5</v>
      </c>
      <c r="S23" s="160">
        <v>122.5</v>
      </c>
      <c r="T23" s="66"/>
      <c r="U23" s="66">
        <v>117.5</v>
      </c>
      <c r="V23" s="29">
        <f t="shared" si="0"/>
        <v>0</v>
      </c>
      <c r="W23" s="129">
        <f t="shared" si="2"/>
        <v>317.5</v>
      </c>
      <c r="X23" s="65">
        <f t="shared" si="3"/>
        <v>0</v>
      </c>
      <c r="Y23" s="166">
        <v>200</v>
      </c>
      <c r="Z23" s="170">
        <v>230</v>
      </c>
      <c r="AA23" s="170">
        <v>242.5</v>
      </c>
      <c r="AB23" s="69"/>
      <c r="AC23" s="69">
        <v>242.5</v>
      </c>
      <c r="AD23" s="64">
        <f t="shared" si="4"/>
        <v>0</v>
      </c>
      <c r="AE23" s="132">
        <f t="shared" si="5"/>
        <v>560</v>
      </c>
      <c r="AF23" s="65">
        <f t="shared" si="6"/>
        <v>0</v>
      </c>
      <c r="AG23" s="25"/>
    </row>
    <row r="24" spans="1:33" s="74" customFormat="1" ht="12.75" customHeight="1">
      <c r="A24" s="24">
        <v>2</v>
      </c>
      <c r="B24" s="24" t="s">
        <v>72</v>
      </c>
      <c r="C24" s="77">
        <v>90</v>
      </c>
      <c r="D24" s="78" t="s">
        <v>81</v>
      </c>
      <c r="E24" s="79" t="s">
        <v>25</v>
      </c>
      <c r="F24" s="79" t="s">
        <v>26</v>
      </c>
      <c r="G24" s="80">
        <v>30483</v>
      </c>
      <c r="H24" s="77" t="s">
        <v>64</v>
      </c>
      <c r="I24" s="81">
        <v>88.1</v>
      </c>
      <c r="J24" s="82">
        <v>0.593</v>
      </c>
      <c r="K24" s="158">
        <v>120</v>
      </c>
      <c r="L24" s="158">
        <v>145</v>
      </c>
      <c r="M24" s="158">
        <v>157.5</v>
      </c>
      <c r="N24" s="63"/>
      <c r="O24" s="63">
        <v>157.5</v>
      </c>
      <c r="P24" s="64">
        <f t="shared" si="1"/>
        <v>93.3975</v>
      </c>
      <c r="Q24" s="161">
        <v>95</v>
      </c>
      <c r="R24" s="161">
        <v>115</v>
      </c>
      <c r="S24" s="160">
        <v>117.5</v>
      </c>
      <c r="T24" s="66"/>
      <c r="U24" s="66">
        <v>115</v>
      </c>
      <c r="V24" s="29">
        <f t="shared" si="0"/>
        <v>68.195</v>
      </c>
      <c r="W24" s="129">
        <f t="shared" si="2"/>
        <v>272.5</v>
      </c>
      <c r="X24" s="65">
        <f t="shared" si="3"/>
        <v>161.5925</v>
      </c>
      <c r="Y24" s="166">
        <v>150</v>
      </c>
      <c r="Z24" s="170">
        <v>165</v>
      </c>
      <c r="AA24" s="170">
        <v>180</v>
      </c>
      <c r="AB24" s="69"/>
      <c r="AC24" s="69">
        <v>180</v>
      </c>
      <c r="AD24" s="64">
        <f t="shared" si="4"/>
        <v>106.74</v>
      </c>
      <c r="AE24" s="132">
        <f t="shared" si="5"/>
        <v>452.5</v>
      </c>
      <c r="AF24" s="65">
        <f t="shared" si="6"/>
        <v>268.3325</v>
      </c>
      <c r="AG24" s="25"/>
    </row>
    <row r="25" spans="1:33" s="74" customFormat="1" ht="12.75" customHeight="1">
      <c r="A25" s="24">
        <v>1</v>
      </c>
      <c r="B25" s="24" t="s">
        <v>72</v>
      </c>
      <c r="C25" s="77">
        <v>90</v>
      </c>
      <c r="D25" s="78" t="s">
        <v>37</v>
      </c>
      <c r="E25" s="79" t="s">
        <v>25</v>
      </c>
      <c r="F25" s="79" t="s">
        <v>26</v>
      </c>
      <c r="G25" s="80">
        <v>34841</v>
      </c>
      <c r="H25" s="77" t="s">
        <v>64</v>
      </c>
      <c r="I25" s="81">
        <v>87.4</v>
      </c>
      <c r="J25" s="82">
        <v>0.596</v>
      </c>
      <c r="K25" s="158">
        <v>210</v>
      </c>
      <c r="L25" s="158">
        <v>220</v>
      </c>
      <c r="M25" s="159">
        <v>230</v>
      </c>
      <c r="N25" s="63"/>
      <c r="O25" s="63">
        <v>220</v>
      </c>
      <c r="P25" s="64">
        <f t="shared" si="1"/>
        <v>131.12</v>
      </c>
      <c r="Q25" s="161">
        <v>140</v>
      </c>
      <c r="R25" s="161">
        <v>145</v>
      </c>
      <c r="S25" s="161">
        <v>150</v>
      </c>
      <c r="T25" s="66"/>
      <c r="U25" s="66">
        <v>150</v>
      </c>
      <c r="V25" s="29">
        <f t="shared" si="0"/>
        <v>89.39999999999999</v>
      </c>
      <c r="W25" s="129">
        <f t="shared" si="2"/>
        <v>370</v>
      </c>
      <c r="X25" s="65">
        <f t="shared" si="3"/>
        <v>220.51999999999998</v>
      </c>
      <c r="Y25" s="166">
        <v>215</v>
      </c>
      <c r="Z25" s="170">
        <v>230</v>
      </c>
      <c r="AA25" s="171">
        <v>240</v>
      </c>
      <c r="AB25" s="69"/>
      <c r="AC25" s="69">
        <v>230</v>
      </c>
      <c r="AD25" s="64">
        <f t="shared" si="4"/>
        <v>137.07999999999998</v>
      </c>
      <c r="AE25" s="132">
        <f t="shared" si="5"/>
        <v>600</v>
      </c>
      <c r="AF25" s="65">
        <f t="shared" si="6"/>
        <v>357.59999999999997</v>
      </c>
      <c r="AG25" s="25"/>
    </row>
    <row r="26" spans="1:33" s="74" customFormat="1" ht="12.75" customHeight="1">
      <c r="A26" s="24">
        <v>1</v>
      </c>
      <c r="B26" s="24" t="s">
        <v>72</v>
      </c>
      <c r="C26" s="77">
        <v>90</v>
      </c>
      <c r="D26" s="78" t="s">
        <v>38</v>
      </c>
      <c r="E26" s="79" t="s">
        <v>25</v>
      </c>
      <c r="F26" s="79" t="s">
        <v>77</v>
      </c>
      <c r="G26" s="80">
        <v>23467</v>
      </c>
      <c r="H26" s="77" t="s">
        <v>78</v>
      </c>
      <c r="I26" s="81">
        <v>88.5</v>
      </c>
      <c r="J26" s="82">
        <v>0</v>
      </c>
      <c r="K26" s="158">
        <v>160</v>
      </c>
      <c r="L26" s="158">
        <v>165</v>
      </c>
      <c r="M26" s="158">
        <v>170</v>
      </c>
      <c r="N26" s="63"/>
      <c r="O26" s="63">
        <v>170</v>
      </c>
      <c r="P26" s="64">
        <f t="shared" si="1"/>
        <v>0</v>
      </c>
      <c r="Q26" s="161">
        <v>130</v>
      </c>
      <c r="R26" s="161">
        <v>137.5</v>
      </c>
      <c r="S26" s="161">
        <v>142.5</v>
      </c>
      <c r="T26" s="66"/>
      <c r="U26" s="66">
        <v>142.5</v>
      </c>
      <c r="V26" s="29">
        <f t="shared" si="0"/>
        <v>0</v>
      </c>
      <c r="W26" s="129">
        <f t="shared" si="2"/>
        <v>312.5</v>
      </c>
      <c r="X26" s="65">
        <f t="shared" si="3"/>
        <v>0</v>
      </c>
      <c r="Y26" s="166">
        <v>160</v>
      </c>
      <c r="Z26" s="170">
        <v>170</v>
      </c>
      <c r="AA26" s="170">
        <v>180</v>
      </c>
      <c r="AB26" s="69"/>
      <c r="AC26" s="69">
        <v>180</v>
      </c>
      <c r="AD26" s="64">
        <f t="shared" si="4"/>
        <v>0</v>
      </c>
      <c r="AE26" s="132">
        <f t="shared" si="5"/>
        <v>492.5</v>
      </c>
      <c r="AF26" s="65">
        <f t="shared" si="6"/>
        <v>0</v>
      </c>
      <c r="AG26" s="25"/>
    </row>
    <row r="27" spans="1:33" s="74" customFormat="1" ht="12.75" customHeight="1">
      <c r="A27" s="24">
        <v>1</v>
      </c>
      <c r="B27" s="24" t="s">
        <v>72</v>
      </c>
      <c r="C27" s="77">
        <v>110</v>
      </c>
      <c r="D27" s="78" t="s">
        <v>50</v>
      </c>
      <c r="E27" s="79" t="s">
        <v>28</v>
      </c>
      <c r="F27" s="79" t="s">
        <v>41</v>
      </c>
      <c r="G27" s="80">
        <v>33035</v>
      </c>
      <c r="H27" s="77" t="s">
        <v>64</v>
      </c>
      <c r="I27" s="81">
        <v>102.9</v>
      </c>
      <c r="J27" s="82">
        <v>0.5477</v>
      </c>
      <c r="K27" s="158">
        <v>270</v>
      </c>
      <c r="L27" s="158">
        <v>300</v>
      </c>
      <c r="M27" s="63">
        <v>0</v>
      </c>
      <c r="N27" s="63"/>
      <c r="O27" s="63">
        <v>300</v>
      </c>
      <c r="P27" s="64">
        <f t="shared" si="1"/>
        <v>164.31</v>
      </c>
      <c r="Q27" s="161">
        <v>230</v>
      </c>
      <c r="R27" s="161">
        <v>240</v>
      </c>
      <c r="S27" s="66">
        <v>0</v>
      </c>
      <c r="T27" s="66"/>
      <c r="U27" s="66">
        <v>240</v>
      </c>
      <c r="V27" s="29">
        <f t="shared" si="0"/>
        <v>131.44799999999998</v>
      </c>
      <c r="W27" s="129">
        <f t="shared" si="2"/>
        <v>540</v>
      </c>
      <c r="X27" s="65">
        <f t="shared" si="3"/>
        <v>295.758</v>
      </c>
      <c r="Y27" s="166">
        <v>300</v>
      </c>
      <c r="Z27" s="69">
        <v>0</v>
      </c>
      <c r="AA27" s="69">
        <v>0</v>
      </c>
      <c r="AB27" s="69"/>
      <c r="AC27" s="69">
        <v>300</v>
      </c>
      <c r="AD27" s="64">
        <f t="shared" si="4"/>
        <v>164.31</v>
      </c>
      <c r="AE27" s="132">
        <f t="shared" si="5"/>
        <v>840</v>
      </c>
      <c r="AF27" s="65">
        <f t="shared" si="6"/>
        <v>460.068</v>
      </c>
      <c r="AG27" s="25"/>
    </row>
    <row r="28" spans="1:33" s="74" customFormat="1" ht="12.75" customHeight="1">
      <c r="A28" s="24">
        <v>1</v>
      </c>
      <c r="B28" s="24" t="s">
        <v>72</v>
      </c>
      <c r="C28" s="77">
        <v>125</v>
      </c>
      <c r="D28" s="78" t="s">
        <v>67</v>
      </c>
      <c r="E28" s="79" t="s">
        <v>25</v>
      </c>
      <c r="F28" s="79" t="s">
        <v>26</v>
      </c>
      <c r="G28" s="80">
        <v>34837</v>
      </c>
      <c r="H28" s="77" t="s">
        <v>61</v>
      </c>
      <c r="I28" s="81">
        <v>119.5</v>
      </c>
      <c r="J28" s="82">
        <v>0.5274</v>
      </c>
      <c r="K28" s="158">
        <v>200</v>
      </c>
      <c r="L28" s="158">
        <v>210</v>
      </c>
      <c r="M28" s="159">
        <v>220</v>
      </c>
      <c r="N28" s="63"/>
      <c r="O28" s="63">
        <v>210</v>
      </c>
      <c r="P28" s="64">
        <f t="shared" si="1"/>
        <v>110.75399999999999</v>
      </c>
      <c r="Q28" s="161">
        <v>150</v>
      </c>
      <c r="R28" s="161">
        <v>160</v>
      </c>
      <c r="S28" s="161">
        <v>170</v>
      </c>
      <c r="T28" s="66"/>
      <c r="U28" s="66">
        <v>170</v>
      </c>
      <c r="V28" s="29">
        <f t="shared" si="0"/>
        <v>89.658</v>
      </c>
      <c r="W28" s="129">
        <f t="shared" si="2"/>
        <v>380</v>
      </c>
      <c r="X28" s="65">
        <f t="shared" si="3"/>
        <v>200.412</v>
      </c>
      <c r="Y28" s="166">
        <v>160</v>
      </c>
      <c r="Z28" s="170">
        <v>180</v>
      </c>
      <c r="AA28" s="170">
        <v>200</v>
      </c>
      <c r="AB28" s="69"/>
      <c r="AC28" s="69">
        <v>200</v>
      </c>
      <c r="AD28" s="64">
        <f t="shared" si="4"/>
        <v>105.47999999999999</v>
      </c>
      <c r="AE28" s="132">
        <f t="shared" si="5"/>
        <v>580</v>
      </c>
      <c r="AF28" s="65">
        <f t="shared" si="6"/>
        <v>305.892</v>
      </c>
      <c r="AG28" s="25"/>
    </row>
    <row r="29" spans="1:33" s="74" customFormat="1" ht="12.75" customHeight="1">
      <c r="A29" s="24">
        <v>1</v>
      </c>
      <c r="B29" s="24" t="s">
        <v>72</v>
      </c>
      <c r="C29" s="77">
        <v>125</v>
      </c>
      <c r="D29" s="78" t="s">
        <v>80</v>
      </c>
      <c r="E29" s="79" t="s">
        <v>25</v>
      </c>
      <c r="F29" s="79" t="s">
        <v>26</v>
      </c>
      <c r="G29" s="80">
        <v>37024</v>
      </c>
      <c r="H29" s="67" t="s">
        <v>53</v>
      </c>
      <c r="I29" s="81">
        <v>124</v>
      </c>
      <c r="J29" s="82">
        <v>0</v>
      </c>
      <c r="K29" s="159">
        <v>70</v>
      </c>
      <c r="L29" s="158">
        <v>70</v>
      </c>
      <c r="M29" s="159">
        <v>100</v>
      </c>
      <c r="N29" s="63"/>
      <c r="O29" s="63">
        <v>70</v>
      </c>
      <c r="P29" s="64">
        <f t="shared" si="1"/>
        <v>0</v>
      </c>
      <c r="Q29" s="161">
        <v>50</v>
      </c>
      <c r="R29" s="161">
        <v>60</v>
      </c>
      <c r="S29" s="160">
        <v>70</v>
      </c>
      <c r="T29" s="66"/>
      <c r="U29" s="66">
        <v>60</v>
      </c>
      <c r="V29" s="29">
        <f t="shared" si="0"/>
        <v>0</v>
      </c>
      <c r="W29" s="129">
        <f t="shared" si="2"/>
        <v>130</v>
      </c>
      <c r="X29" s="83">
        <f t="shared" si="3"/>
        <v>0</v>
      </c>
      <c r="Y29" s="166">
        <v>100</v>
      </c>
      <c r="Z29" s="170">
        <v>115</v>
      </c>
      <c r="AA29" s="171">
        <v>125</v>
      </c>
      <c r="AB29" s="69"/>
      <c r="AC29" s="69">
        <v>115</v>
      </c>
      <c r="AD29" s="83">
        <f t="shared" si="4"/>
        <v>0</v>
      </c>
      <c r="AE29" s="132">
        <f t="shared" si="5"/>
        <v>245</v>
      </c>
      <c r="AF29" s="83"/>
      <c r="AG29" s="25"/>
    </row>
    <row r="30" spans="1:33" s="74" customFormat="1" ht="12.75" customHeight="1">
      <c r="A30" s="24"/>
      <c r="B30" s="24"/>
      <c r="C30" s="77"/>
      <c r="D30" s="78"/>
      <c r="E30" s="79"/>
      <c r="F30" s="79"/>
      <c r="G30" s="80"/>
      <c r="H30" s="77"/>
      <c r="I30" s="81"/>
      <c r="J30" s="82"/>
      <c r="K30" s="63"/>
      <c r="L30" s="63"/>
      <c r="M30" s="63"/>
      <c r="N30" s="63"/>
      <c r="O30" s="63"/>
      <c r="P30" s="83"/>
      <c r="Q30" s="66"/>
      <c r="R30" s="66"/>
      <c r="S30" s="66"/>
      <c r="T30" s="66"/>
      <c r="U30" s="66"/>
      <c r="V30" s="83"/>
      <c r="W30" s="130"/>
      <c r="X30" s="83"/>
      <c r="Y30" s="84"/>
      <c r="Z30" s="69"/>
      <c r="AA30" s="69"/>
      <c r="AB30" s="69"/>
      <c r="AC30" s="69"/>
      <c r="AD30" s="83"/>
      <c r="AE30" s="131"/>
      <c r="AF30" s="83"/>
      <c r="AG30" s="25"/>
    </row>
    <row r="31" spans="1:33" s="74" customFormat="1" ht="12.75" customHeight="1">
      <c r="A31" s="24"/>
      <c r="B31" s="24"/>
      <c r="C31" s="77"/>
      <c r="D31" s="78"/>
      <c r="E31" s="79"/>
      <c r="F31" s="79"/>
      <c r="G31" s="80"/>
      <c r="H31" s="77"/>
      <c r="I31" s="81"/>
      <c r="J31" s="82"/>
      <c r="K31" s="63"/>
      <c r="L31" s="63"/>
      <c r="M31" s="63"/>
      <c r="N31" s="63"/>
      <c r="O31" s="63"/>
      <c r="P31" s="83"/>
      <c r="Q31" s="66"/>
      <c r="R31" s="66"/>
      <c r="S31" s="66"/>
      <c r="T31" s="66"/>
      <c r="U31" s="66"/>
      <c r="V31" s="83"/>
      <c r="W31" s="130"/>
      <c r="X31" s="83"/>
      <c r="Y31" s="84"/>
      <c r="Z31" s="69"/>
      <c r="AA31" s="69"/>
      <c r="AB31" s="69"/>
      <c r="AC31" s="69"/>
      <c r="AD31" s="83"/>
      <c r="AE31" s="131"/>
      <c r="AF31" s="83"/>
      <c r="AG31" s="25"/>
    </row>
    <row r="32" spans="1:33" s="74" customFormat="1" ht="12.75" customHeight="1">
      <c r="A32" s="24"/>
      <c r="B32" s="24"/>
      <c r="C32" s="77"/>
      <c r="D32" s="78"/>
      <c r="E32" s="79"/>
      <c r="F32" s="79"/>
      <c r="G32" s="80"/>
      <c r="H32" s="77"/>
      <c r="I32" s="81"/>
      <c r="J32" s="82"/>
      <c r="K32" s="63"/>
      <c r="L32" s="63"/>
      <c r="M32" s="63"/>
      <c r="N32" s="63"/>
      <c r="O32" s="63"/>
      <c r="P32" s="83"/>
      <c r="Q32" s="66"/>
      <c r="R32" s="66"/>
      <c r="S32" s="66"/>
      <c r="T32" s="66"/>
      <c r="U32" s="66"/>
      <c r="V32" s="83"/>
      <c r="W32" s="130"/>
      <c r="X32" s="83"/>
      <c r="Y32" s="84"/>
      <c r="Z32" s="69"/>
      <c r="AA32" s="69"/>
      <c r="AB32" s="69"/>
      <c r="AC32" s="69"/>
      <c r="AD32" s="83"/>
      <c r="AE32" s="131"/>
      <c r="AF32" s="83"/>
      <c r="AG32" s="25"/>
    </row>
    <row r="33" spans="1:33" s="74" customFormat="1" ht="12.75" customHeight="1">
      <c r="A33" s="24"/>
      <c r="B33" s="24"/>
      <c r="C33" s="77"/>
      <c r="D33" s="78"/>
      <c r="E33" s="79"/>
      <c r="F33" s="79"/>
      <c r="G33" s="80"/>
      <c r="H33" s="77"/>
      <c r="I33" s="81"/>
      <c r="J33" s="82"/>
      <c r="K33" s="63"/>
      <c r="L33" s="63"/>
      <c r="M33" s="63"/>
      <c r="N33" s="63"/>
      <c r="O33" s="63"/>
      <c r="P33" s="83"/>
      <c r="Q33" s="66"/>
      <c r="R33" s="66"/>
      <c r="S33" s="66"/>
      <c r="T33" s="66"/>
      <c r="U33" s="66"/>
      <c r="V33" s="83"/>
      <c r="W33" s="130"/>
      <c r="X33" s="83"/>
      <c r="Y33" s="92"/>
      <c r="Z33" s="69"/>
      <c r="AA33" s="69"/>
      <c r="AB33" s="69"/>
      <c r="AC33" s="69"/>
      <c r="AD33" s="83"/>
      <c r="AE33" s="131"/>
      <c r="AF33" s="83"/>
      <c r="AG33" s="25"/>
    </row>
    <row r="34" spans="1:33" s="74" customFormat="1" ht="12.75" customHeight="1">
      <c r="A34" s="24"/>
      <c r="B34" s="24"/>
      <c r="C34" s="77"/>
      <c r="D34" s="78"/>
      <c r="E34" s="79"/>
      <c r="F34" s="79"/>
      <c r="G34" s="80"/>
      <c r="H34" s="77"/>
      <c r="I34" s="81"/>
      <c r="J34" s="82"/>
      <c r="K34" s="63"/>
      <c r="L34" s="63"/>
      <c r="M34" s="63"/>
      <c r="N34" s="63"/>
      <c r="O34" s="63"/>
      <c r="P34" s="83"/>
      <c r="Q34" s="66"/>
      <c r="R34" s="66"/>
      <c r="S34" s="66"/>
      <c r="T34" s="66"/>
      <c r="U34" s="66"/>
      <c r="V34" s="86"/>
      <c r="W34" s="130"/>
      <c r="X34" s="83"/>
      <c r="Y34" s="84"/>
      <c r="Z34" s="69"/>
      <c r="AA34" s="69"/>
      <c r="AB34" s="69"/>
      <c r="AC34" s="69"/>
      <c r="AD34" s="83"/>
      <c r="AE34" s="130"/>
      <c r="AF34" s="83"/>
      <c r="AG34" s="25"/>
    </row>
    <row r="35" spans="1:33" s="74" customFormat="1" ht="12.75" customHeight="1">
      <c r="A35" s="24"/>
      <c r="B35" s="24"/>
      <c r="C35" s="84"/>
      <c r="D35" s="78"/>
      <c r="E35" s="88"/>
      <c r="F35" s="88"/>
      <c r="G35" s="89"/>
      <c r="H35" s="84"/>
      <c r="I35" s="81"/>
      <c r="J35" s="82"/>
      <c r="K35" s="63"/>
      <c r="L35" s="63"/>
      <c r="M35" s="63"/>
      <c r="N35" s="63"/>
      <c r="O35" s="63"/>
      <c r="P35" s="82"/>
      <c r="Q35" s="66"/>
      <c r="R35" s="66"/>
      <c r="S35" s="66"/>
      <c r="T35" s="66"/>
      <c r="U35" s="66"/>
      <c r="V35" s="86"/>
      <c r="W35" s="131"/>
      <c r="X35" s="82"/>
      <c r="Y35" s="84"/>
      <c r="Z35" s="69"/>
      <c r="AA35" s="69"/>
      <c r="AB35" s="69"/>
      <c r="AC35" s="69"/>
      <c r="AD35" s="83"/>
      <c r="AE35" s="130"/>
      <c r="AF35" s="83"/>
      <c r="AG35" s="25"/>
    </row>
    <row r="36" spans="1:33" s="74" customFormat="1" ht="12.75" customHeight="1">
      <c r="A36" s="19"/>
      <c r="B36" s="19"/>
      <c r="C36" s="77"/>
      <c r="D36" s="78"/>
      <c r="E36" s="79"/>
      <c r="F36" s="79"/>
      <c r="G36" s="80"/>
      <c r="H36" s="77"/>
      <c r="I36" s="81"/>
      <c r="J36" s="82"/>
      <c r="K36" s="63"/>
      <c r="L36" s="63"/>
      <c r="M36" s="63"/>
      <c r="N36" s="63"/>
      <c r="O36" s="63"/>
      <c r="P36" s="82"/>
      <c r="Q36" s="66"/>
      <c r="R36" s="66"/>
      <c r="S36" s="66"/>
      <c r="T36" s="66"/>
      <c r="U36" s="66"/>
      <c r="V36" s="86"/>
      <c r="W36" s="130"/>
      <c r="X36" s="83"/>
      <c r="Y36" s="84"/>
      <c r="Z36" s="69"/>
      <c r="AA36" s="69"/>
      <c r="AB36" s="69"/>
      <c r="AC36" s="69"/>
      <c r="AD36" s="83"/>
      <c r="AE36" s="130"/>
      <c r="AF36" s="83"/>
      <c r="AG36" s="25"/>
    </row>
    <row r="37" spans="1:33" s="74" customFormat="1" ht="12.75" customHeight="1">
      <c r="A37" s="19"/>
      <c r="B37" s="19"/>
      <c r="C37" s="77"/>
      <c r="D37" s="78"/>
      <c r="E37" s="79"/>
      <c r="F37" s="79"/>
      <c r="G37" s="80"/>
      <c r="H37" s="77"/>
      <c r="I37" s="81"/>
      <c r="J37" s="82"/>
      <c r="K37" s="63"/>
      <c r="L37" s="63"/>
      <c r="M37" s="63"/>
      <c r="N37" s="63"/>
      <c r="O37" s="63"/>
      <c r="P37" s="83"/>
      <c r="Q37" s="66"/>
      <c r="R37" s="66"/>
      <c r="S37" s="66"/>
      <c r="T37" s="66"/>
      <c r="U37" s="66"/>
      <c r="V37" s="86"/>
      <c r="W37" s="130"/>
      <c r="X37" s="83"/>
      <c r="Y37" s="84"/>
      <c r="Z37" s="69"/>
      <c r="AA37" s="69"/>
      <c r="AB37" s="69"/>
      <c r="AC37" s="69"/>
      <c r="AD37" s="83"/>
      <c r="AE37" s="130"/>
      <c r="AF37" s="83"/>
      <c r="AG37" s="25"/>
    </row>
    <row r="38" spans="1:33" s="74" customFormat="1" ht="12.75" customHeight="1">
      <c r="A38" s="19"/>
      <c r="B38" s="19"/>
      <c r="C38" s="77"/>
      <c r="D38" s="78"/>
      <c r="E38" s="79"/>
      <c r="F38" s="79"/>
      <c r="G38" s="80"/>
      <c r="H38" s="77"/>
      <c r="I38" s="81"/>
      <c r="J38" s="82"/>
      <c r="K38" s="63"/>
      <c r="L38" s="63"/>
      <c r="M38" s="63"/>
      <c r="N38" s="63"/>
      <c r="O38" s="63"/>
      <c r="P38" s="83"/>
      <c r="Q38" s="66"/>
      <c r="R38" s="66"/>
      <c r="S38" s="66"/>
      <c r="T38" s="66"/>
      <c r="U38" s="66"/>
      <c r="V38" s="86"/>
      <c r="W38" s="130"/>
      <c r="X38" s="83"/>
      <c r="Y38" s="84"/>
      <c r="Z38" s="69"/>
      <c r="AA38" s="69"/>
      <c r="AB38" s="69"/>
      <c r="AC38" s="69"/>
      <c r="AD38" s="83"/>
      <c r="AE38" s="130"/>
      <c r="AF38" s="83"/>
      <c r="AG38" s="25"/>
    </row>
    <row r="39" spans="1:33" s="87" customFormat="1" ht="12.75" customHeight="1">
      <c r="A39" s="24"/>
      <c r="B39" s="24"/>
      <c r="C39" s="77"/>
      <c r="D39" s="78"/>
      <c r="E39" s="79"/>
      <c r="F39" s="79"/>
      <c r="G39" s="80"/>
      <c r="H39" s="77"/>
      <c r="I39" s="81"/>
      <c r="J39" s="82"/>
      <c r="K39" s="63"/>
      <c r="L39" s="63"/>
      <c r="M39" s="63"/>
      <c r="N39" s="63"/>
      <c r="O39" s="63"/>
      <c r="P39" s="83"/>
      <c r="Q39" s="66"/>
      <c r="R39" s="66"/>
      <c r="S39" s="66"/>
      <c r="T39" s="66"/>
      <c r="U39" s="66"/>
      <c r="V39" s="86"/>
      <c r="W39" s="130"/>
      <c r="X39" s="83"/>
      <c r="Y39" s="84"/>
      <c r="Z39" s="69"/>
      <c r="AA39" s="69"/>
      <c r="AB39" s="69"/>
      <c r="AC39" s="69"/>
      <c r="AD39" s="83"/>
      <c r="AE39" s="130"/>
      <c r="AF39" s="83"/>
      <c r="AG39" s="25"/>
    </row>
    <row r="40" spans="1:33" s="74" customFormat="1" ht="12.75" customHeight="1">
      <c r="A40" s="19"/>
      <c r="B40" s="19"/>
      <c r="C40" s="77"/>
      <c r="D40" s="78"/>
      <c r="E40" s="79"/>
      <c r="F40" s="79"/>
      <c r="G40" s="80"/>
      <c r="H40" s="77"/>
      <c r="I40" s="81"/>
      <c r="J40" s="82"/>
      <c r="K40" s="63"/>
      <c r="L40" s="63"/>
      <c r="M40" s="63"/>
      <c r="N40" s="63"/>
      <c r="O40" s="63"/>
      <c r="P40" s="83"/>
      <c r="Q40" s="66"/>
      <c r="R40" s="66"/>
      <c r="S40" s="66"/>
      <c r="T40" s="66"/>
      <c r="U40" s="66"/>
      <c r="V40" s="86"/>
      <c r="W40" s="130"/>
      <c r="X40" s="83"/>
      <c r="Y40" s="84"/>
      <c r="Z40" s="69"/>
      <c r="AA40" s="69"/>
      <c r="AB40" s="69"/>
      <c r="AC40" s="69"/>
      <c r="AD40" s="83"/>
      <c r="AE40" s="130"/>
      <c r="AF40" s="83"/>
      <c r="AG40" s="25"/>
    </row>
    <row r="41" spans="1:33" s="74" customFormat="1" ht="12.75" customHeight="1">
      <c r="A41" s="19"/>
      <c r="B41" s="19"/>
      <c r="C41" s="77"/>
      <c r="D41" s="78"/>
      <c r="E41" s="79"/>
      <c r="F41" s="79"/>
      <c r="G41" s="80"/>
      <c r="H41" s="77"/>
      <c r="I41" s="81"/>
      <c r="J41" s="82"/>
      <c r="K41" s="63"/>
      <c r="L41" s="63"/>
      <c r="M41" s="63"/>
      <c r="N41" s="63"/>
      <c r="O41" s="63"/>
      <c r="P41" s="83"/>
      <c r="Q41" s="66"/>
      <c r="R41" s="66"/>
      <c r="S41" s="66"/>
      <c r="T41" s="66"/>
      <c r="U41" s="66"/>
      <c r="V41" s="86"/>
      <c r="W41" s="130"/>
      <c r="X41" s="83"/>
      <c r="Y41" s="84"/>
      <c r="Z41" s="69"/>
      <c r="AA41" s="69"/>
      <c r="AB41" s="69"/>
      <c r="AC41" s="69"/>
      <c r="AD41" s="83"/>
      <c r="AE41" s="130"/>
      <c r="AF41" s="83"/>
      <c r="AG41" s="25"/>
    </row>
    <row r="42" spans="1:33" s="74" customFormat="1" ht="12.75" customHeight="1">
      <c r="A42" s="19"/>
      <c r="B42" s="19"/>
      <c r="C42" s="77"/>
      <c r="D42" s="78"/>
      <c r="E42" s="79"/>
      <c r="F42" s="79"/>
      <c r="G42" s="80"/>
      <c r="H42" s="77"/>
      <c r="I42" s="81"/>
      <c r="J42" s="82"/>
      <c r="K42" s="63"/>
      <c r="L42" s="63"/>
      <c r="M42" s="63"/>
      <c r="N42" s="63"/>
      <c r="O42" s="63"/>
      <c r="P42" s="83"/>
      <c r="Q42" s="66"/>
      <c r="R42" s="66"/>
      <c r="S42" s="66"/>
      <c r="T42" s="66"/>
      <c r="U42" s="66"/>
      <c r="V42" s="86"/>
      <c r="W42" s="130"/>
      <c r="X42" s="83"/>
      <c r="Y42" s="84"/>
      <c r="Z42" s="69"/>
      <c r="AA42" s="69"/>
      <c r="AB42" s="69"/>
      <c r="AC42" s="69"/>
      <c r="AD42" s="83"/>
      <c r="AE42" s="130"/>
      <c r="AF42" s="83"/>
      <c r="AG42" s="25"/>
    </row>
    <row r="43" spans="1:33" s="87" customFormat="1" ht="12.75" customHeight="1">
      <c r="A43" s="24"/>
      <c r="B43" s="24"/>
      <c r="C43" s="77"/>
      <c r="D43" s="78"/>
      <c r="E43" s="79"/>
      <c r="F43" s="79"/>
      <c r="G43" s="80"/>
      <c r="H43" s="77"/>
      <c r="I43" s="81"/>
      <c r="J43" s="82"/>
      <c r="K43" s="63"/>
      <c r="L43" s="63"/>
      <c r="M43" s="63"/>
      <c r="N43" s="63"/>
      <c r="O43" s="63"/>
      <c r="P43" s="83"/>
      <c r="Q43" s="66"/>
      <c r="R43" s="66"/>
      <c r="S43" s="66"/>
      <c r="T43" s="66"/>
      <c r="U43" s="66"/>
      <c r="V43" s="83"/>
      <c r="W43" s="130"/>
      <c r="X43" s="83"/>
      <c r="Y43" s="84"/>
      <c r="Z43" s="69"/>
      <c r="AA43" s="69"/>
      <c r="AB43" s="69"/>
      <c r="AC43" s="69"/>
      <c r="AD43" s="83"/>
      <c r="AE43" s="131"/>
      <c r="AF43" s="83"/>
      <c r="AG43" s="25"/>
    </row>
    <row r="44" spans="1:33" s="87" customFormat="1" ht="12.75" customHeight="1">
      <c r="A44" s="24"/>
      <c r="B44" s="24"/>
      <c r="C44" s="77"/>
      <c r="D44" s="78"/>
      <c r="E44" s="79"/>
      <c r="F44" s="79"/>
      <c r="G44" s="80"/>
      <c r="H44" s="77"/>
      <c r="I44" s="81"/>
      <c r="J44" s="82"/>
      <c r="K44" s="63"/>
      <c r="L44" s="63"/>
      <c r="M44" s="63"/>
      <c r="N44" s="63"/>
      <c r="O44" s="63"/>
      <c r="P44" s="83"/>
      <c r="Q44" s="66"/>
      <c r="R44" s="66"/>
      <c r="S44" s="66"/>
      <c r="T44" s="66"/>
      <c r="U44" s="66"/>
      <c r="V44" s="83"/>
      <c r="W44" s="130"/>
      <c r="X44" s="83"/>
      <c r="Y44" s="84"/>
      <c r="Z44" s="69"/>
      <c r="AA44" s="69"/>
      <c r="AB44" s="69"/>
      <c r="AC44" s="69"/>
      <c r="AD44" s="83"/>
      <c r="AE44" s="131"/>
      <c r="AF44" s="83"/>
      <c r="AG44" s="25"/>
    </row>
    <row r="45" spans="1:33" s="74" customFormat="1" ht="12.75" customHeight="1">
      <c r="A45" s="19"/>
      <c r="B45" s="19"/>
      <c r="C45" s="77"/>
      <c r="D45" s="78"/>
      <c r="E45" s="79"/>
      <c r="F45" s="79"/>
      <c r="G45" s="80"/>
      <c r="H45" s="77"/>
      <c r="I45" s="81"/>
      <c r="J45" s="82"/>
      <c r="K45" s="63"/>
      <c r="L45" s="63"/>
      <c r="M45" s="63"/>
      <c r="N45" s="63"/>
      <c r="O45" s="63"/>
      <c r="P45" s="83"/>
      <c r="Q45" s="66"/>
      <c r="R45" s="66"/>
      <c r="S45" s="66"/>
      <c r="T45" s="66"/>
      <c r="U45" s="66"/>
      <c r="V45" s="86"/>
      <c r="W45" s="130"/>
      <c r="X45" s="83"/>
      <c r="Y45" s="84"/>
      <c r="Z45" s="69"/>
      <c r="AA45" s="69"/>
      <c r="AB45" s="69"/>
      <c r="AC45" s="69"/>
      <c r="AD45" s="83"/>
      <c r="AE45" s="130"/>
      <c r="AF45" s="83"/>
      <c r="AG45" s="25"/>
    </row>
    <row r="46" spans="1:33" s="74" customFormat="1" ht="12.75" customHeight="1">
      <c r="A46" s="19"/>
      <c r="B46" s="19"/>
      <c r="C46" s="77"/>
      <c r="D46" s="78"/>
      <c r="E46" s="79"/>
      <c r="F46" s="79"/>
      <c r="G46" s="80"/>
      <c r="H46" s="77"/>
      <c r="I46" s="81"/>
      <c r="J46" s="82"/>
      <c r="K46" s="63"/>
      <c r="L46" s="63"/>
      <c r="M46" s="63"/>
      <c r="N46" s="63"/>
      <c r="O46" s="63"/>
      <c r="P46" s="83"/>
      <c r="Q46" s="66"/>
      <c r="R46" s="66"/>
      <c r="S46" s="66"/>
      <c r="T46" s="66"/>
      <c r="U46" s="66"/>
      <c r="V46" s="86"/>
      <c r="W46" s="130"/>
      <c r="X46" s="83"/>
      <c r="Y46" s="84"/>
      <c r="Z46" s="69"/>
      <c r="AA46" s="69"/>
      <c r="AB46" s="69"/>
      <c r="AC46" s="69"/>
      <c r="AD46" s="83"/>
      <c r="AE46" s="130"/>
      <c r="AF46" s="83"/>
      <c r="AG46" s="25"/>
    </row>
    <row r="47" spans="1:33" s="74" customFormat="1" ht="12.75" customHeight="1">
      <c r="A47" s="19"/>
      <c r="B47" s="19"/>
      <c r="C47" s="77"/>
      <c r="D47" s="78"/>
      <c r="E47" s="79"/>
      <c r="F47" s="79"/>
      <c r="G47" s="80"/>
      <c r="H47" s="77"/>
      <c r="I47" s="81"/>
      <c r="J47" s="82"/>
      <c r="K47" s="63"/>
      <c r="L47" s="63"/>
      <c r="M47" s="63"/>
      <c r="N47" s="63"/>
      <c r="O47" s="63"/>
      <c r="P47" s="83"/>
      <c r="Q47" s="66"/>
      <c r="R47" s="66"/>
      <c r="S47" s="66"/>
      <c r="T47" s="66"/>
      <c r="U47" s="66"/>
      <c r="V47" s="86"/>
      <c r="W47" s="130"/>
      <c r="X47" s="83"/>
      <c r="Y47" s="84"/>
      <c r="Z47" s="69"/>
      <c r="AA47" s="69"/>
      <c r="AB47" s="69"/>
      <c r="AC47" s="69"/>
      <c r="AD47" s="83"/>
      <c r="AE47" s="130"/>
      <c r="AF47" s="83"/>
      <c r="AG47" s="25"/>
    </row>
    <row r="48" spans="1:33" s="74" customFormat="1" ht="12.75" customHeight="1">
      <c r="A48" s="19"/>
      <c r="B48" s="19"/>
      <c r="C48" s="77"/>
      <c r="D48" s="78"/>
      <c r="E48" s="79"/>
      <c r="F48" s="79"/>
      <c r="G48" s="80"/>
      <c r="H48" s="77"/>
      <c r="I48" s="81"/>
      <c r="J48" s="82"/>
      <c r="K48" s="63"/>
      <c r="L48" s="63"/>
      <c r="M48" s="63"/>
      <c r="N48" s="63"/>
      <c r="O48" s="63"/>
      <c r="P48" s="83"/>
      <c r="Q48" s="66"/>
      <c r="R48" s="66"/>
      <c r="S48" s="66"/>
      <c r="T48" s="66"/>
      <c r="U48" s="66"/>
      <c r="V48" s="86"/>
      <c r="W48" s="130"/>
      <c r="X48" s="83"/>
      <c r="Y48" s="84"/>
      <c r="Z48" s="69"/>
      <c r="AA48" s="69"/>
      <c r="AB48" s="69"/>
      <c r="AC48" s="69"/>
      <c r="AD48" s="83"/>
      <c r="AE48" s="130"/>
      <c r="AF48" s="83"/>
      <c r="AG48" s="25"/>
    </row>
    <row r="49" spans="1:33" s="74" customFormat="1" ht="12.75" customHeight="1">
      <c r="A49" s="19"/>
      <c r="B49" s="19"/>
      <c r="C49" s="77"/>
      <c r="D49" s="78"/>
      <c r="E49" s="79"/>
      <c r="F49" s="79"/>
      <c r="G49" s="80"/>
      <c r="H49" s="77"/>
      <c r="I49" s="81"/>
      <c r="J49" s="82"/>
      <c r="K49" s="63"/>
      <c r="L49" s="63"/>
      <c r="M49" s="63"/>
      <c r="N49" s="63"/>
      <c r="O49" s="63"/>
      <c r="P49" s="83"/>
      <c r="Q49" s="66"/>
      <c r="R49" s="66"/>
      <c r="S49" s="66"/>
      <c r="T49" s="66"/>
      <c r="U49" s="66"/>
      <c r="V49" s="86"/>
      <c r="W49" s="130"/>
      <c r="X49" s="83"/>
      <c r="Y49" s="84"/>
      <c r="Z49" s="69"/>
      <c r="AA49" s="69"/>
      <c r="AB49" s="69"/>
      <c r="AC49" s="69"/>
      <c r="AD49" s="83"/>
      <c r="AE49" s="130"/>
      <c r="AF49" s="83"/>
      <c r="AG49" s="25"/>
    </row>
    <row r="50" spans="1:33" s="74" customFormat="1" ht="12.75" customHeight="1">
      <c r="A50" s="19"/>
      <c r="B50" s="19"/>
      <c r="C50" s="77"/>
      <c r="D50" s="78"/>
      <c r="E50" s="79"/>
      <c r="F50" s="79"/>
      <c r="G50" s="80"/>
      <c r="H50" s="77"/>
      <c r="I50" s="81"/>
      <c r="J50" s="82"/>
      <c r="K50" s="63"/>
      <c r="L50" s="63"/>
      <c r="M50" s="63"/>
      <c r="N50" s="63"/>
      <c r="O50" s="63"/>
      <c r="P50" s="83"/>
      <c r="Q50" s="66"/>
      <c r="R50" s="66"/>
      <c r="S50" s="66"/>
      <c r="T50" s="66"/>
      <c r="U50" s="66"/>
      <c r="V50" s="86"/>
      <c r="W50" s="130"/>
      <c r="X50" s="83"/>
      <c r="Y50" s="84"/>
      <c r="Z50" s="69"/>
      <c r="AA50" s="69"/>
      <c r="AB50" s="69"/>
      <c r="AC50" s="69"/>
      <c r="AD50" s="83"/>
      <c r="AE50" s="130"/>
      <c r="AF50" s="83"/>
      <c r="AG50" s="25"/>
    </row>
    <row r="51" spans="1:33" s="74" customFormat="1" ht="12.75" customHeight="1">
      <c r="A51" s="19"/>
      <c r="B51" s="19"/>
      <c r="C51" s="77"/>
      <c r="D51" s="78"/>
      <c r="E51" s="79"/>
      <c r="F51" s="79"/>
      <c r="G51" s="80"/>
      <c r="H51" s="77"/>
      <c r="I51" s="81"/>
      <c r="J51" s="82"/>
      <c r="K51" s="63"/>
      <c r="L51" s="63"/>
      <c r="M51" s="63"/>
      <c r="N51" s="63"/>
      <c r="O51" s="63"/>
      <c r="P51" s="83"/>
      <c r="Q51" s="66"/>
      <c r="R51" s="66"/>
      <c r="S51" s="66"/>
      <c r="T51" s="66"/>
      <c r="U51" s="66"/>
      <c r="V51" s="86"/>
      <c r="W51" s="130"/>
      <c r="X51" s="83"/>
      <c r="Y51" s="84"/>
      <c r="Z51" s="69"/>
      <c r="AA51" s="69"/>
      <c r="AB51" s="69"/>
      <c r="AC51" s="69"/>
      <c r="AD51" s="83"/>
      <c r="AE51" s="130"/>
      <c r="AF51" s="83"/>
      <c r="AG51" s="25"/>
    </row>
    <row r="52" spans="1:33" s="74" customFormat="1" ht="12.75" customHeight="1">
      <c r="A52" s="19"/>
      <c r="B52" s="19"/>
      <c r="C52" s="77"/>
      <c r="D52" s="78"/>
      <c r="E52" s="79"/>
      <c r="F52" s="79"/>
      <c r="G52" s="80"/>
      <c r="H52" s="77"/>
      <c r="I52" s="81"/>
      <c r="J52" s="82"/>
      <c r="K52" s="63"/>
      <c r="L52" s="63"/>
      <c r="M52" s="63"/>
      <c r="N52" s="63"/>
      <c r="O52" s="63"/>
      <c r="P52" s="83"/>
      <c r="Q52" s="66"/>
      <c r="R52" s="66"/>
      <c r="S52" s="66"/>
      <c r="T52" s="66"/>
      <c r="U52" s="66"/>
      <c r="V52" s="86"/>
      <c r="W52" s="130"/>
      <c r="X52" s="83"/>
      <c r="Y52" s="84"/>
      <c r="Z52" s="69"/>
      <c r="AA52" s="69"/>
      <c r="AB52" s="69"/>
      <c r="AC52" s="69"/>
      <c r="AD52" s="83"/>
      <c r="AE52" s="130"/>
      <c r="AF52" s="83"/>
      <c r="AG52" s="25"/>
    </row>
    <row r="53" spans="1:33" s="74" customFormat="1" ht="12.75" customHeight="1">
      <c r="A53" s="19"/>
      <c r="B53" s="19"/>
      <c r="C53" s="77"/>
      <c r="D53" s="78"/>
      <c r="E53" s="79"/>
      <c r="F53" s="79"/>
      <c r="G53" s="80"/>
      <c r="H53" s="77"/>
      <c r="I53" s="81"/>
      <c r="J53" s="82"/>
      <c r="K53" s="63"/>
      <c r="L53" s="63"/>
      <c r="M53" s="63"/>
      <c r="N53" s="63"/>
      <c r="O53" s="63"/>
      <c r="P53" s="91"/>
      <c r="Q53" s="66"/>
      <c r="R53" s="66"/>
      <c r="S53" s="66"/>
      <c r="T53" s="66"/>
      <c r="U53" s="66"/>
      <c r="V53" s="86"/>
      <c r="W53" s="130"/>
      <c r="X53" s="83"/>
      <c r="Y53" s="92"/>
      <c r="Z53" s="69"/>
      <c r="AA53" s="69"/>
      <c r="AB53" s="69"/>
      <c r="AC53" s="69"/>
      <c r="AD53" s="91"/>
      <c r="AE53" s="130"/>
      <c r="AF53" s="83"/>
      <c r="AG53" s="25"/>
    </row>
    <row r="54" spans="1:33" s="74" customFormat="1" ht="12.75" customHeight="1">
      <c r="A54" s="19"/>
      <c r="B54" s="19"/>
      <c r="C54" s="77"/>
      <c r="D54" s="78"/>
      <c r="E54" s="79"/>
      <c r="F54" s="79"/>
      <c r="G54" s="80"/>
      <c r="H54" s="77"/>
      <c r="I54" s="81"/>
      <c r="J54" s="82"/>
      <c r="K54" s="63"/>
      <c r="L54" s="63"/>
      <c r="M54" s="63"/>
      <c r="N54" s="63"/>
      <c r="O54" s="63"/>
      <c r="P54" s="91"/>
      <c r="Q54" s="66"/>
      <c r="R54" s="66"/>
      <c r="S54" s="66"/>
      <c r="T54" s="66"/>
      <c r="U54" s="66"/>
      <c r="V54" s="86"/>
      <c r="W54" s="130"/>
      <c r="X54" s="83"/>
      <c r="Y54" s="84"/>
      <c r="Z54" s="69"/>
      <c r="AA54" s="69"/>
      <c r="AB54" s="69"/>
      <c r="AC54" s="69"/>
      <c r="AD54" s="91"/>
      <c r="AE54" s="130"/>
      <c r="AF54" s="83"/>
      <c r="AG54" s="25"/>
    </row>
    <row r="55" spans="1:33" s="74" customFormat="1" ht="12.75" customHeight="1">
      <c r="A55" s="19"/>
      <c r="B55" s="19"/>
      <c r="C55" s="77"/>
      <c r="D55" s="78"/>
      <c r="E55" s="79"/>
      <c r="F55" s="79"/>
      <c r="G55" s="80"/>
      <c r="H55" s="77"/>
      <c r="I55" s="81"/>
      <c r="J55" s="82"/>
      <c r="K55" s="63"/>
      <c r="L55" s="63"/>
      <c r="M55" s="63"/>
      <c r="N55" s="63"/>
      <c r="O55" s="63"/>
      <c r="P55" s="91"/>
      <c r="Q55" s="66"/>
      <c r="R55" s="66"/>
      <c r="S55" s="66"/>
      <c r="T55" s="66"/>
      <c r="U55" s="66"/>
      <c r="V55" s="86"/>
      <c r="W55" s="130"/>
      <c r="X55" s="83"/>
      <c r="Y55" s="84"/>
      <c r="Z55" s="69"/>
      <c r="AA55" s="69"/>
      <c r="AB55" s="69"/>
      <c r="AC55" s="69"/>
      <c r="AD55" s="91"/>
      <c r="AE55" s="130"/>
      <c r="AF55" s="83"/>
      <c r="AG55" s="25"/>
    </row>
    <row r="56" spans="1:33" s="74" customFormat="1" ht="12.75" customHeight="1">
      <c r="A56" s="19"/>
      <c r="B56" s="19"/>
      <c r="C56" s="77"/>
      <c r="D56" s="78"/>
      <c r="E56" s="79"/>
      <c r="F56" s="79"/>
      <c r="G56" s="80"/>
      <c r="H56" s="77"/>
      <c r="I56" s="81"/>
      <c r="J56" s="82"/>
      <c r="K56" s="63"/>
      <c r="L56" s="63"/>
      <c r="M56" s="63"/>
      <c r="N56" s="63"/>
      <c r="O56" s="63"/>
      <c r="P56" s="91"/>
      <c r="Q56" s="66"/>
      <c r="R56" s="66"/>
      <c r="S56" s="66"/>
      <c r="T56" s="66"/>
      <c r="U56" s="66"/>
      <c r="V56" s="86"/>
      <c r="W56" s="130"/>
      <c r="X56" s="83"/>
      <c r="Y56" s="84"/>
      <c r="Z56" s="69"/>
      <c r="AA56" s="69"/>
      <c r="AB56" s="69"/>
      <c r="AC56" s="69"/>
      <c r="AD56" s="91"/>
      <c r="AE56" s="130"/>
      <c r="AF56" s="83"/>
      <c r="AG56" s="25"/>
    </row>
    <row r="57" spans="1:33" s="74" customFormat="1" ht="12.75" customHeight="1">
      <c r="A57" s="19"/>
      <c r="B57" s="19"/>
      <c r="C57" s="77"/>
      <c r="D57" s="78"/>
      <c r="E57" s="79"/>
      <c r="F57" s="79"/>
      <c r="G57" s="80"/>
      <c r="H57" s="77"/>
      <c r="I57" s="81"/>
      <c r="J57" s="82"/>
      <c r="K57" s="63"/>
      <c r="L57" s="63"/>
      <c r="M57" s="63"/>
      <c r="N57" s="63"/>
      <c r="O57" s="63"/>
      <c r="P57" s="91"/>
      <c r="Q57" s="66"/>
      <c r="R57" s="66"/>
      <c r="S57" s="66"/>
      <c r="T57" s="66"/>
      <c r="U57" s="66"/>
      <c r="V57" s="86"/>
      <c r="W57" s="130"/>
      <c r="X57" s="83"/>
      <c r="Y57" s="84"/>
      <c r="Z57" s="69"/>
      <c r="AA57" s="69"/>
      <c r="AB57" s="69"/>
      <c r="AC57" s="69"/>
      <c r="AD57" s="91"/>
      <c r="AE57" s="130"/>
      <c r="AF57" s="83"/>
      <c r="AG57" s="25"/>
    </row>
    <row r="58" spans="1:33" s="74" customFormat="1" ht="27.75" customHeight="1">
      <c r="A58" s="19"/>
      <c r="B58" s="19"/>
      <c r="C58" s="77"/>
      <c r="D58" s="93"/>
      <c r="E58" s="79"/>
      <c r="F58" s="79"/>
      <c r="G58" s="80"/>
      <c r="H58" s="77"/>
      <c r="I58" s="81"/>
      <c r="J58" s="82"/>
      <c r="K58" s="63"/>
      <c r="L58" s="63"/>
      <c r="M58" s="63"/>
      <c r="N58" s="63"/>
      <c r="O58" s="63"/>
      <c r="P58" s="91"/>
      <c r="Q58" s="66"/>
      <c r="R58" s="66"/>
      <c r="S58" s="66"/>
      <c r="T58" s="66"/>
      <c r="U58" s="66"/>
      <c r="V58" s="86"/>
      <c r="W58" s="130"/>
      <c r="X58" s="83"/>
      <c r="Y58" s="84"/>
      <c r="Z58" s="69"/>
      <c r="AA58" s="69"/>
      <c r="AB58" s="69"/>
      <c r="AC58" s="69"/>
      <c r="AD58" s="91"/>
      <c r="AE58" s="130"/>
      <c r="AF58" s="83"/>
      <c r="AG58" s="25"/>
    </row>
    <row r="59" spans="1:33" s="74" customFormat="1" ht="12.75" customHeight="1">
      <c r="A59" s="19"/>
      <c r="B59" s="19"/>
      <c r="C59" s="77"/>
      <c r="D59" s="93"/>
      <c r="E59" s="79"/>
      <c r="F59" s="79"/>
      <c r="G59" s="80"/>
      <c r="H59" s="77"/>
      <c r="I59" s="81"/>
      <c r="J59" s="82"/>
      <c r="K59" s="63"/>
      <c r="L59" s="63"/>
      <c r="M59" s="63"/>
      <c r="N59" s="63"/>
      <c r="O59" s="63"/>
      <c r="P59" s="91"/>
      <c r="Q59" s="66"/>
      <c r="R59" s="66"/>
      <c r="S59" s="66"/>
      <c r="T59" s="66"/>
      <c r="U59" s="66"/>
      <c r="V59" s="86"/>
      <c r="W59" s="130"/>
      <c r="X59" s="83"/>
      <c r="Y59" s="84"/>
      <c r="Z59" s="69"/>
      <c r="AA59" s="69"/>
      <c r="AB59" s="69"/>
      <c r="AC59" s="69"/>
      <c r="AD59" s="91"/>
      <c r="AE59" s="130"/>
      <c r="AF59" s="83"/>
      <c r="AG59" s="25"/>
    </row>
    <row r="60" spans="1:33" s="74" customFormat="1" ht="12.75" customHeight="1">
      <c r="A60" s="19"/>
      <c r="B60" s="19"/>
      <c r="C60" s="77"/>
      <c r="D60" s="93"/>
      <c r="E60" s="79"/>
      <c r="F60" s="79"/>
      <c r="G60" s="80"/>
      <c r="H60" s="77"/>
      <c r="I60" s="81"/>
      <c r="J60" s="82"/>
      <c r="K60" s="63"/>
      <c r="L60" s="63"/>
      <c r="M60" s="63"/>
      <c r="N60" s="63"/>
      <c r="O60" s="63"/>
      <c r="P60" s="91"/>
      <c r="Q60" s="66"/>
      <c r="R60" s="66"/>
      <c r="S60" s="66"/>
      <c r="T60" s="66"/>
      <c r="U60" s="66"/>
      <c r="V60" s="86"/>
      <c r="W60" s="130"/>
      <c r="X60" s="83"/>
      <c r="Y60" s="84"/>
      <c r="Z60" s="69"/>
      <c r="AA60" s="69"/>
      <c r="AB60" s="69"/>
      <c r="AC60" s="69"/>
      <c r="AD60" s="91"/>
      <c r="AE60" s="130"/>
      <c r="AF60" s="83"/>
      <c r="AG60" s="25"/>
    </row>
    <row r="61" spans="1:33" s="74" customFormat="1" ht="27" customHeight="1">
      <c r="A61" s="24"/>
      <c r="B61" s="24"/>
      <c r="C61" s="25"/>
      <c r="D61" s="94"/>
      <c r="E61" s="79"/>
      <c r="F61" s="79"/>
      <c r="G61" s="26"/>
      <c r="H61" s="25"/>
      <c r="I61" s="27"/>
      <c r="J61" s="82"/>
      <c r="K61" s="63"/>
      <c r="L61" s="63"/>
      <c r="M61" s="63"/>
      <c r="N61" s="63"/>
      <c r="O61" s="63"/>
      <c r="P61" s="91"/>
      <c r="Q61" s="66"/>
      <c r="R61" s="66"/>
      <c r="S61" s="66"/>
      <c r="T61" s="66"/>
      <c r="U61" s="66"/>
      <c r="V61" s="91"/>
      <c r="W61" s="24"/>
      <c r="X61" s="91"/>
      <c r="Y61" s="25"/>
      <c r="Z61" s="69"/>
      <c r="AA61" s="69"/>
      <c r="AB61" s="69"/>
      <c r="AC61" s="69"/>
      <c r="AD61" s="91"/>
      <c r="AE61" s="24"/>
      <c r="AF61" s="91"/>
      <c r="AG61" s="25"/>
    </row>
    <row r="62" spans="1:33" s="74" customFormat="1" ht="12.75" customHeight="1">
      <c r="A62" s="19"/>
      <c r="B62" s="19"/>
      <c r="C62" s="77"/>
      <c r="D62" s="93"/>
      <c r="E62" s="79"/>
      <c r="F62" s="79"/>
      <c r="G62" s="80"/>
      <c r="H62" s="77"/>
      <c r="I62" s="81"/>
      <c r="J62" s="82"/>
      <c r="K62" s="63"/>
      <c r="L62" s="63"/>
      <c r="M62" s="63"/>
      <c r="N62" s="63"/>
      <c r="O62" s="63"/>
      <c r="P62" s="91"/>
      <c r="Q62" s="66"/>
      <c r="R62" s="66"/>
      <c r="S62" s="66"/>
      <c r="T62" s="66"/>
      <c r="U62" s="66"/>
      <c r="V62" s="86"/>
      <c r="W62" s="130"/>
      <c r="X62" s="83"/>
      <c r="Y62" s="84"/>
      <c r="Z62" s="69"/>
      <c r="AA62" s="69"/>
      <c r="AB62" s="69"/>
      <c r="AC62" s="69"/>
      <c r="AD62" s="91"/>
      <c r="AE62" s="130"/>
      <c r="AF62" s="83"/>
      <c r="AG62" s="25"/>
    </row>
    <row r="63" spans="1:33" s="74" customFormat="1" ht="12.75" customHeight="1">
      <c r="A63" s="19"/>
      <c r="B63" s="19"/>
      <c r="C63" s="77"/>
      <c r="D63" s="93"/>
      <c r="E63" s="79"/>
      <c r="F63" s="79"/>
      <c r="G63" s="80"/>
      <c r="H63" s="77"/>
      <c r="I63" s="81"/>
      <c r="J63" s="82"/>
      <c r="K63" s="63"/>
      <c r="L63" s="63"/>
      <c r="M63" s="63"/>
      <c r="N63" s="63"/>
      <c r="O63" s="63"/>
      <c r="P63" s="91"/>
      <c r="Q63" s="66"/>
      <c r="R63" s="66"/>
      <c r="S63" s="66"/>
      <c r="T63" s="66"/>
      <c r="U63" s="66"/>
      <c r="V63" s="86"/>
      <c r="W63" s="130"/>
      <c r="X63" s="83"/>
      <c r="Y63" s="84"/>
      <c r="Z63" s="69"/>
      <c r="AA63" s="69"/>
      <c r="AB63" s="69"/>
      <c r="AC63" s="69"/>
      <c r="AD63" s="91"/>
      <c r="AE63" s="130"/>
      <c r="AF63" s="83"/>
      <c r="AG63" s="25"/>
    </row>
    <row r="64" spans="1:33" s="74" customFormat="1" ht="12.75" customHeight="1">
      <c r="A64" s="19"/>
      <c r="B64" s="19"/>
      <c r="C64" s="77"/>
      <c r="D64" s="93"/>
      <c r="E64" s="79"/>
      <c r="F64" s="79"/>
      <c r="G64" s="80"/>
      <c r="H64" s="77"/>
      <c r="I64" s="81"/>
      <c r="J64" s="82"/>
      <c r="K64" s="63"/>
      <c r="L64" s="63"/>
      <c r="M64" s="63"/>
      <c r="N64" s="63"/>
      <c r="O64" s="63"/>
      <c r="P64" s="91"/>
      <c r="Q64" s="66"/>
      <c r="R64" s="66"/>
      <c r="S64" s="66"/>
      <c r="T64" s="66"/>
      <c r="U64" s="66"/>
      <c r="V64" s="86"/>
      <c r="W64" s="130"/>
      <c r="X64" s="83"/>
      <c r="Y64" s="84"/>
      <c r="Z64" s="69"/>
      <c r="AA64" s="69"/>
      <c r="AB64" s="69"/>
      <c r="AC64" s="69"/>
      <c r="AD64" s="91"/>
      <c r="AE64" s="130"/>
      <c r="AF64" s="83"/>
      <c r="AG64" s="25"/>
    </row>
    <row r="65" spans="1:33" s="74" customFormat="1" ht="12.75" customHeight="1">
      <c r="A65" s="19"/>
      <c r="B65" s="19"/>
      <c r="C65" s="77"/>
      <c r="D65" s="93"/>
      <c r="E65" s="79"/>
      <c r="F65" s="79"/>
      <c r="G65" s="80"/>
      <c r="H65" s="77"/>
      <c r="I65" s="81"/>
      <c r="J65" s="82"/>
      <c r="K65" s="63"/>
      <c r="L65" s="63"/>
      <c r="M65" s="63"/>
      <c r="N65" s="63"/>
      <c r="O65" s="63"/>
      <c r="P65" s="91"/>
      <c r="Q65" s="66"/>
      <c r="R65" s="66"/>
      <c r="S65" s="66"/>
      <c r="T65" s="66"/>
      <c r="U65" s="66"/>
      <c r="V65" s="86"/>
      <c r="W65" s="130"/>
      <c r="X65" s="83"/>
      <c r="Y65" s="84"/>
      <c r="Z65" s="69"/>
      <c r="AA65" s="69"/>
      <c r="AB65" s="69"/>
      <c r="AC65" s="69"/>
      <c r="AD65" s="91"/>
      <c r="AE65" s="130"/>
      <c r="AF65" s="83"/>
      <c r="AG65" s="25"/>
    </row>
    <row r="66" spans="1:33" s="74" customFormat="1" ht="12.75" customHeight="1">
      <c r="A66" s="19"/>
      <c r="B66" s="19"/>
      <c r="C66" s="77"/>
      <c r="D66" s="93"/>
      <c r="E66" s="79"/>
      <c r="F66" s="79"/>
      <c r="G66" s="80"/>
      <c r="H66" s="77"/>
      <c r="I66" s="81"/>
      <c r="J66" s="82"/>
      <c r="K66" s="63"/>
      <c r="L66" s="63"/>
      <c r="M66" s="63"/>
      <c r="N66" s="63"/>
      <c r="O66" s="63"/>
      <c r="P66" s="91"/>
      <c r="Q66" s="66"/>
      <c r="R66" s="66"/>
      <c r="S66" s="66"/>
      <c r="T66" s="66"/>
      <c r="U66" s="66"/>
      <c r="V66" s="86"/>
      <c r="W66" s="130"/>
      <c r="X66" s="83"/>
      <c r="Y66" s="84"/>
      <c r="Z66" s="69"/>
      <c r="AA66" s="69"/>
      <c r="AB66" s="69"/>
      <c r="AC66" s="69"/>
      <c r="AD66" s="91"/>
      <c r="AE66" s="130"/>
      <c r="AF66" s="83"/>
      <c r="AG66" s="25"/>
    </row>
    <row r="67" spans="1:33" s="74" customFormat="1" ht="27" customHeight="1">
      <c r="A67" s="24"/>
      <c r="B67" s="24"/>
      <c r="C67" s="25"/>
      <c r="D67" s="94"/>
      <c r="E67" s="79"/>
      <c r="F67" s="79"/>
      <c r="G67" s="26"/>
      <c r="H67" s="25"/>
      <c r="I67" s="27"/>
      <c r="J67" s="82"/>
      <c r="K67" s="63"/>
      <c r="L67" s="63"/>
      <c r="M67" s="63"/>
      <c r="N67" s="63"/>
      <c r="O67" s="63"/>
      <c r="P67" s="91"/>
      <c r="Q67" s="66"/>
      <c r="R67" s="66"/>
      <c r="S67" s="66"/>
      <c r="T67" s="66"/>
      <c r="U67" s="66"/>
      <c r="V67" s="91"/>
      <c r="W67" s="24"/>
      <c r="X67" s="91"/>
      <c r="Y67" s="25"/>
      <c r="Z67" s="69"/>
      <c r="AA67" s="69"/>
      <c r="AB67" s="69"/>
      <c r="AC67" s="69"/>
      <c r="AD67" s="91"/>
      <c r="AE67" s="24"/>
      <c r="AF67" s="91"/>
      <c r="AG67" s="25"/>
    </row>
    <row r="68" spans="3:33" s="114" customFormat="1" ht="27" customHeight="1">
      <c r="C68" s="105"/>
      <c r="D68" s="106"/>
      <c r="E68" s="107"/>
      <c r="F68" s="107"/>
      <c r="G68" s="108"/>
      <c r="H68" s="105"/>
      <c r="I68" s="109"/>
      <c r="J68" s="110"/>
      <c r="K68" s="105"/>
      <c r="L68" s="111"/>
      <c r="M68" s="112"/>
      <c r="N68" s="105"/>
      <c r="P68" s="113"/>
      <c r="Q68" s="105"/>
      <c r="R68" s="105"/>
      <c r="S68" s="111"/>
      <c r="T68" s="105"/>
      <c r="V68" s="113"/>
      <c r="X68" s="113"/>
      <c r="Y68" s="87"/>
      <c r="Z68" s="112"/>
      <c r="AA68" s="105"/>
      <c r="AB68" s="105"/>
      <c r="AD68" s="113"/>
      <c r="AF68" s="113"/>
      <c r="AG68" s="105"/>
    </row>
    <row r="69" spans="1:33" s="120" customFormat="1" ht="12">
      <c r="A69" s="127"/>
      <c r="B69" s="127"/>
      <c r="C69" s="116"/>
      <c r="D69" s="116"/>
      <c r="E69" s="117"/>
      <c r="F69" s="115"/>
      <c r="G69" s="118"/>
      <c r="H69" s="116"/>
      <c r="I69" s="116"/>
      <c r="J69" s="119"/>
      <c r="K69" s="116"/>
      <c r="L69" s="116"/>
      <c r="M69" s="116"/>
      <c r="N69" s="116"/>
      <c r="O69" s="128"/>
      <c r="P69" s="116"/>
      <c r="Q69" s="116"/>
      <c r="R69" s="116"/>
      <c r="S69" s="116"/>
      <c r="T69" s="116"/>
      <c r="U69" s="128"/>
      <c r="V69" s="116"/>
      <c r="W69" s="128"/>
      <c r="X69" s="116"/>
      <c r="Y69" s="116"/>
      <c r="Z69" s="116"/>
      <c r="AA69" s="116"/>
      <c r="AB69" s="116"/>
      <c r="AC69" s="128"/>
      <c r="AD69" s="116"/>
      <c r="AE69" s="128"/>
      <c r="AF69" s="116"/>
      <c r="AG69" s="116"/>
    </row>
    <row r="70" ht="12">
      <c r="D70" s="34" t="s">
        <v>22</v>
      </c>
    </row>
    <row r="71" ht="12">
      <c r="D71" s="35" t="s">
        <v>17</v>
      </c>
    </row>
  </sheetData>
  <sheetProtection/>
  <mergeCells count="15">
    <mergeCell ref="Y3:AD3"/>
    <mergeCell ref="AE3:AF3"/>
    <mergeCell ref="AG3:AG4"/>
    <mergeCell ref="H3:H4"/>
    <mergeCell ref="I3:I4"/>
    <mergeCell ref="J3:J4"/>
    <mergeCell ref="K3:P3"/>
    <mergeCell ref="Q3:V3"/>
    <mergeCell ref="W3:X3"/>
    <mergeCell ref="G3:G4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R14"/>
  <sheetViews>
    <sheetView zoomScale="110" zoomScaleNormal="110" zoomScalePageLayoutView="0" workbookViewId="0" topLeftCell="B1">
      <pane xSplit="10" ySplit="4" topLeftCell="L5" activePane="bottomRight" state="frozen"/>
      <selection pane="topLeft" activeCell="B1" sqref="B1"/>
      <selection pane="topRight" activeCell="J1" sqref="J1"/>
      <selection pane="bottomLeft" activeCell="B5" sqref="B5"/>
      <selection pane="bottomRight" activeCell="J23" sqref="J23"/>
    </sheetView>
  </sheetViews>
  <sheetFormatPr defaultColWidth="9.140625" defaultRowHeight="15"/>
  <cols>
    <col min="1" max="2" width="6.00390625" style="10" customWidth="1"/>
    <col min="3" max="3" width="6.00390625" style="121" customWidth="1"/>
    <col min="4" max="4" width="6.421875" style="10" customWidth="1"/>
    <col min="5" max="5" width="19.28125" style="10" customWidth="1"/>
    <col min="6" max="6" width="12.140625" style="10" customWidth="1"/>
    <col min="7" max="7" width="12.7109375" style="10" customWidth="1"/>
    <col min="8" max="8" width="10.140625" style="11" customWidth="1"/>
    <col min="9" max="9" width="13.8515625" style="10" customWidth="1"/>
    <col min="10" max="10" width="9.140625" style="144" customWidth="1"/>
    <col min="11" max="11" width="9.140625" style="55" customWidth="1"/>
    <col min="12" max="15" width="9.140625" style="73" customWidth="1"/>
    <col min="16" max="16" width="9.140625" style="150" customWidth="1"/>
    <col min="17" max="17" width="9.140625" style="10" customWidth="1"/>
    <col min="18" max="18" width="13.57421875" style="10" customWidth="1"/>
    <col min="19" max="16384" width="9.140625" style="10" customWidth="1"/>
  </cols>
  <sheetData>
    <row r="2" ht="12.75" thickBot="1"/>
    <row r="3" spans="1:18" s="37" customFormat="1" ht="12">
      <c r="A3" s="175" t="s">
        <v>2</v>
      </c>
      <c r="B3" s="195" t="s">
        <v>2</v>
      </c>
      <c r="C3" s="155"/>
      <c r="D3" s="177" t="s">
        <v>3</v>
      </c>
      <c r="E3" s="179" t="s">
        <v>1</v>
      </c>
      <c r="F3" s="181" t="s">
        <v>4</v>
      </c>
      <c r="G3" s="179" t="s">
        <v>24</v>
      </c>
      <c r="H3" s="173" t="s">
        <v>5</v>
      </c>
      <c r="I3" s="179" t="s">
        <v>6</v>
      </c>
      <c r="J3" s="184" t="s">
        <v>7</v>
      </c>
      <c r="K3" s="186" t="s">
        <v>8</v>
      </c>
      <c r="L3" s="188" t="s">
        <v>10</v>
      </c>
      <c r="M3" s="188"/>
      <c r="N3" s="188"/>
      <c r="O3" s="188"/>
      <c r="P3" s="188"/>
      <c r="Q3" s="188"/>
      <c r="R3" s="189" t="s">
        <v>14</v>
      </c>
    </row>
    <row r="4" spans="1:18" s="38" customFormat="1" ht="12">
      <c r="A4" s="176"/>
      <c r="B4" s="196"/>
      <c r="C4" s="156"/>
      <c r="D4" s="178"/>
      <c r="E4" s="180"/>
      <c r="F4" s="182"/>
      <c r="G4" s="183"/>
      <c r="H4" s="174"/>
      <c r="I4" s="183"/>
      <c r="J4" s="185"/>
      <c r="K4" s="187"/>
      <c r="L4" s="13">
        <v>1</v>
      </c>
      <c r="M4" s="13">
        <v>2</v>
      </c>
      <c r="N4" s="13">
        <v>3</v>
      </c>
      <c r="O4" s="13">
        <v>4</v>
      </c>
      <c r="P4" s="15" t="s">
        <v>15</v>
      </c>
      <c r="Q4" s="16" t="s">
        <v>8</v>
      </c>
      <c r="R4" s="190"/>
    </row>
    <row r="5" spans="1:18" s="17" customFormat="1" ht="12">
      <c r="A5" s="42"/>
      <c r="B5" s="51"/>
      <c r="C5" s="51"/>
      <c r="D5" s="40"/>
      <c r="E5" s="18" t="s">
        <v>19</v>
      </c>
      <c r="F5" s="42"/>
      <c r="G5" s="19"/>
      <c r="H5" s="20"/>
      <c r="I5" s="19"/>
      <c r="J5" s="21"/>
      <c r="K5" s="53"/>
      <c r="L5" s="22"/>
      <c r="M5" s="22"/>
      <c r="N5" s="22"/>
      <c r="O5" s="22"/>
      <c r="P5" s="22"/>
      <c r="Q5" s="23"/>
      <c r="R5" s="24"/>
    </row>
    <row r="6" spans="1:18" s="143" customFormat="1" ht="12">
      <c r="A6" s="146">
        <v>1</v>
      </c>
      <c r="B6" s="147"/>
      <c r="C6" s="157" t="s">
        <v>72</v>
      </c>
      <c r="D6" s="147">
        <v>82.5</v>
      </c>
      <c r="E6" s="90" t="s">
        <v>96</v>
      </c>
      <c r="F6" s="165" t="s">
        <v>25</v>
      </c>
      <c r="G6" s="90" t="s">
        <v>26</v>
      </c>
      <c r="H6" s="148" t="s">
        <v>97</v>
      </c>
      <c r="I6" s="147" t="s">
        <v>27</v>
      </c>
      <c r="J6" s="149">
        <v>82.4</v>
      </c>
      <c r="K6" s="142">
        <v>0.6224</v>
      </c>
      <c r="L6" s="162">
        <v>130</v>
      </c>
      <c r="M6" s="162">
        <v>135</v>
      </c>
      <c r="N6" s="163">
        <v>137.5</v>
      </c>
      <c r="O6" s="95"/>
      <c r="P6" s="95">
        <v>135</v>
      </c>
      <c r="Q6" s="91">
        <f>K6*P6</f>
        <v>84.02399999999999</v>
      </c>
      <c r="R6" s="90"/>
    </row>
    <row r="7" spans="1:18" s="102" customFormat="1" ht="24">
      <c r="A7" s="104"/>
      <c r="B7" s="133"/>
      <c r="C7" s="151" t="s">
        <v>72</v>
      </c>
      <c r="D7" s="133">
        <v>90</v>
      </c>
      <c r="E7" s="90" t="s">
        <v>48</v>
      </c>
      <c r="F7" s="164" t="s">
        <v>25</v>
      </c>
      <c r="G7" s="96" t="s">
        <v>26</v>
      </c>
      <c r="H7" s="134">
        <v>30510</v>
      </c>
      <c r="I7" s="133" t="s">
        <v>27</v>
      </c>
      <c r="J7" s="140">
        <v>88.4</v>
      </c>
      <c r="K7" s="135"/>
      <c r="L7" s="162">
        <v>155</v>
      </c>
      <c r="M7" s="162">
        <v>160</v>
      </c>
      <c r="N7" s="163">
        <v>165</v>
      </c>
      <c r="O7" s="95"/>
      <c r="P7" s="95">
        <v>160</v>
      </c>
      <c r="Q7" s="91"/>
      <c r="R7" s="96"/>
    </row>
    <row r="8" spans="1:18" s="102" customFormat="1" ht="24">
      <c r="A8" s="104"/>
      <c r="B8" s="133"/>
      <c r="C8" s="151" t="s">
        <v>73</v>
      </c>
      <c r="D8" s="133">
        <v>90</v>
      </c>
      <c r="E8" s="90" t="s">
        <v>86</v>
      </c>
      <c r="F8" s="164" t="s">
        <v>25</v>
      </c>
      <c r="G8" s="96" t="s">
        <v>39</v>
      </c>
      <c r="H8" s="134">
        <v>27876</v>
      </c>
      <c r="I8" s="133" t="s">
        <v>27</v>
      </c>
      <c r="J8" s="140">
        <v>81.2</v>
      </c>
      <c r="K8" s="135"/>
      <c r="L8" s="162">
        <v>120</v>
      </c>
      <c r="M8" s="162">
        <v>130</v>
      </c>
      <c r="N8" s="163">
        <v>135</v>
      </c>
      <c r="O8" s="95"/>
      <c r="P8" s="95">
        <v>130</v>
      </c>
      <c r="Q8" s="91"/>
      <c r="R8" s="96"/>
    </row>
    <row r="9" spans="1:18" s="102" customFormat="1" ht="12">
      <c r="A9" s="104"/>
      <c r="B9" s="133"/>
      <c r="C9" s="151" t="s">
        <v>72</v>
      </c>
      <c r="D9" s="133">
        <v>90</v>
      </c>
      <c r="E9" s="90" t="s">
        <v>84</v>
      </c>
      <c r="F9" s="164" t="s">
        <v>28</v>
      </c>
      <c r="G9" s="96" t="s">
        <v>41</v>
      </c>
      <c r="H9" s="134">
        <v>34070</v>
      </c>
      <c r="I9" s="133" t="s">
        <v>27</v>
      </c>
      <c r="J9" s="140">
        <v>87</v>
      </c>
      <c r="K9" s="135"/>
      <c r="L9" s="162">
        <v>185</v>
      </c>
      <c r="M9" s="162">
        <v>195</v>
      </c>
      <c r="N9" s="163">
        <v>200</v>
      </c>
      <c r="O9" s="95"/>
      <c r="P9" s="95">
        <v>195</v>
      </c>
      <c r="Q9" s="91"/>
      <c r="R9" s="96"/>
    </row>
    <row r="10" spans="1:18" s="102" customFormat="1" ht="12">
      <c r="A10" s="104"/>
      <c r="B10" s="133"/>
      <c r="C10" s="151" t="s">
        <v>72</v>
      </c>
      <c r="D10" s="133">
        <v>110</v>
      </c>
      <c r="E10" s="90" t="s">
        <v>83</v>
      </c>
      <c r="F10" s="164" t="s">
        <v>25</v>
      </c>
      <c r="G10" s="96" t="s">
        <v>34</v>
      </c>
      <c r="H10" s="134">
        <v>30388</v>
      </c>
      <c r="I10" s="133" t="s">
        <v>27</v>
      </c>
      <c r="J10" s="140">
        <v>102.1</v>
      </c>
      <c r="K10" s="135"/>
      <c r="L10" s="162">
        <v>160</v>
      </c>
      <c r="M10" s="162">
        <v>167.5</v>
      </c>
      <c r="N10" s="95">
        <v>0</v>
      </c>
      <c r="O10" s="95"/>
      <c r="P10" s="95">
        <v>167.5</v>
      </c>
      <c r="Q10" s="91"/>
      <c r="R10" s="96"/>
    </row>
    <row r="11" spans="1:18" s="102" customFormat="1" ht="12">
      <c r="A11" s="104">
        <v>2</v>
      </c>
      <c r="B11" s="133"/>
      <c r="C11" s="151" t="s">
        <v>72</v>
      </c>
      <c r="D11" s="133">
        <v>110</v>
      </c>
      <c r="E11" s="90" t="s">
        <v>50</v>
      </c>
      <c r="F11" s="164" t="s">
        <v>28</v>
      </c>
      <c r="G11" s="96" t="s">
        <v>41</v>
      </c>
      <c r="H11" s="134">
        <v>33035</v>
      </c>
      <c r="I11" s="133" t="s">
        <v>27</v>
      </c>
      <c r="J11" s="140">
        <v>102.8</v>
      </c>
      <c r="K11" s="135">
        <v>0.5479</v>
      </c>
      <c r="L11" s="162">
        <v>230</v>
      </c>
      <c r="M11" s="162">
        <v>240</v>
      </c>
      <c r="N11" s="162">
        <v>0</v>
      </c>
      <c r="O11" s="95"/>
      <c r="P11" s="95">
        <v>230</v>
      </c>
      <c r="Q11" s="91">
        <f>K11*P11</f>
        <v>126.01700000000001</v>
      </c>
      <c r="R11" s="151"/>
    </row>
    <row r="13" ht="12">
      <c r="E13" s="34" t="s">
        <v>22</v>
      </c>
    </row>
    <row r="14" ht="12">
      <c r="E14" s="35" t="s">
        <v>17</v>
      </c>
    </row>
  </sheetData>
  <sheetProtection/>
  <mergeCells count="12">
    <mergeCell ref="R3:R4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Q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14"/>
  <sheetViews>
    <sheetView zoomScale="110" zoomScaleNormal="110" zoomScalePageLayoutView="0" workbookViewId="0" topLeftCell="B1">
      <pane xSplit="10" ySplit="3" topLeftCell="L10" activePane="bottomRight" state="frozen"/>
      <selection pane="topLeft" activeCell="B1" sqref="B1"/>
      <selection pane="topRight" activeCell="J1" sqref="J1"/>
      <selection pane="bottomLeft" activeCell="B5" sqref="B5"/>
      <selection pane="bottomRight" activeCell="J21" sqref="J21"/>
    </sheetView>
  </sheetViews>
  <sheetFormatPr defaultColWidth="9.140625" defaultRowHeight="15"/>
  <cols>
    <col min="1" max="2" width="6.00390625" style="10" customWidth="1"/>
    <col min="3" max="3" width="6.00390625" style="121" customWidth="1"/>
    <col min="4" max="4" width="6.421875" style="10" customWidth="1"/>
    <col min="5" max="5" width="19.28125" style="10" customWidth="1"/>
    <col min="6" max="6" width="12.140625" style="10" customWidth="1"/>
    <col min="7" max="7" width="12.7109375" style="10" customWidth="1"/>
    <col min="8" max="8" width="10.140625" style="11" customWidth="1"/>
    <col min="9" max="9" width="13.8515625" style="10" customWidth="1"/>
    <col min="10" max="10" width="9.140625" style="144" customWidth="1"/>
    <col min="11" max="11" width="9.140625" style="55" customWidth="1"/>
    <col min="12" max="15" width="9.140625" style="73" customWidth="1"/>
    <col min="16" max="16" width="9.140625" style="150" customWidth="1"/>
    <col min="17" max="17" width="9.140625" style="10" customWidth="1"/>
    <col min="18" max="18" width="13.57421875" style="10" customWidth="1"/>
    <col min="19" max="16384" width="9.140625" style="10" customWidth="1"/>
  </cols>
  <sheetData>
    <row r="1" ht="12.75" thickBot="1"/>
    <row r="2" spans="1:18" s="37" customFormat="1" ht="12">
      <c r="A2" s="175" t="s">
        <v>2</v>
      </c>
      <c r="B2" s="195" t="s">
        <v>2</v>
      </c>
      <c r="C2" s="155"/>
      <c r="D2" s="177" t="s">
        <v>3</v>
      </c>
      <c r="E2" s="179" t="s">
        <v>1</v>
      </c>
      <c r="F2" s="181" t="s">
        <v>4</v>
      </c>
      <c r="G2" s="179" t="s">
        <v>24</v>
      </c>
      <c r="H2" s="173" t="s">
        <v>5</v>
      </c>
      <c r="I2" s="179" t="s">
        <v>6</v>
      </c>
      <c r="J2" s="184" t="s">
        <v>7</v>
      </c>
      <c r="K2" s="186" t="s">
        <v>8</v>
      </c>
      <c r="L2" s="188" t="s">
        <v>10</v>
      </c>
      <c r="M2" s="188"/>
      <c r="N2" s="188"/>
      <c r="O2" s="188"/>
      <c r="P2" s="188"/>
      <c r="Q2" s="188"/>
      <c r="R2" s="189" t="s">
        <v>14</v>
      </c>
    </row>
    <row r="3" spans="1:18" s="38" customFormat="1" ht="12">
      <c r="A3" s="176"/>
      <c r="B3" s="196"/>
      <c r="C3" s="156"/>
      <c r="D3" s="178"/>
      <c r="E3" s="180"/>
      <c r="F3" s="182"/>
      <c r="G3" s="183"/>
      <c r="H3" s="174"/>
      <c r="I3" s="183"/>
      <c r="J3" s="185"/>
      <c r="K3" s="187"/>
      <c r="L3" s="13">
        <v>1</v>
      </c>
      <c r="M3" s="13">
        <v>2</v>
      </c>
      <c r="N3" s="13">
        <v>3</v>
      </c>
      <c r="O3" s="13">
        <v>4</v>
      </c>
      <c r="P3" s="15" t="s">
        <v>15</v>
      </c>
      <c r="Q3" s="16" t="s">
        <v>8</v>
      </c>
      <c r="R3" s="190"/>
    </row>
    <row r="4" spans="1:18" s="17" customFormat="1" ht="12">
      <c r="A4" s="42"/>
      <c r="B4" s="51"/>
      <c r="C4" s="51"/>
      <c r="D4" s="40"/>
      <c r="E4" s="18" t="s">
        <v>19</v>
      </c>
      <c r="F4" s="42"/>
      <c r="G4" s="19"/>
      <c r="H4" s="20"/>
      <c r="I4" s="19"/>
      <c r="J4" s="21"/>
      <c r="K4" s="53"/>
      <c r="L4" s="22"/>
      <c r="M4" s="22"/>
      <c r="N4" s="22"/>
      <c r="O4" s="22"/>
      <c r="P4" s="22"/>
      <c r="Q4" s="23"/>
      <c r="R4" s="24"/>
    </row>
    <row r="5" spans="1:18" s="102" customFormat="1" ht="12">
      <c r="A5" s="104">
        <v>1</v>
      </c>
      <c r="B5" s="133"/>
      <c r="C5" s="151" t="s">
        <v>72</v>
      </c>
      <c r="D5" s="133">
        <v>44</v>
      </c>
      <c r="E5" s="90" t="s">
        <v>44</v>
      </c>
      <c r="F5" s="164" t="s">
        <v>25</v>
      </c>
      <c r="G5" s="96" t="s">
        <v>39</v>
      </c>
      <c r="H5" s="134">
        <v>37700</v>
      </c>
      <c r="I5" s="133" t="s">
        <v>31</v>
      </c>
      <c r="J5" s="140">
        <v>34.2</v>
      </c>
      <c r="K5" s="135">
        <v>1.3141</v>
      </c>
      <c r="L5" s="162">
        <v>35</v>
      </c>
      <c r="M5" s="162">
        <v>37.5</v>
      </c>
      <c r="N5" s="163">
        <v>40</v>
      </c>
      <c r="O5" s="95"/>
      <c r="P5" s="145">
        <v>37.5</v>
      </c>
      <c r="Q5" s="91">
        <f aca="true" t="shared" si="0" ref="Q5:Q11">K5*P5</f>
        <v>49.27875</v>
      </c>
      <c r="R5" s="96"/>
    </row>
    <row r="6" spans="1:18" s="102" customFormat="1" ht="12">
      <c r="A6" s="104"/>
      <c r="B6" s="133"/>
      <c r="C6" s="151" t="s">
        <v>72</v>
      </c>
      <c r="D6" s="133">
        <v>56</v>
      </c>
      <c r="E6" s="90" t="s">
        <v>82</v>
      </c>
      <c r="F6" s="164" t="s">
        <v>25</v>
      </c>
      <c r="G6" s="96" t="s">
        <v>34</v>
      </c>
      <c r="H6" s="134">
        <v>37826</v>
      </c>
      <c r="I6" s="133" t="s">
        <v>31</v>
      </c>
      <c r="J6" s="140">
        <v>53.5</v>
      </c>
      <c r="K6" s="135"/>
      <c r="L6" s="162">
        <v>40</v>
      </c>
      <c r="M6" s="163">
        <v>45</v>
      </c>
      <c r="N6" s="162">
        <v>45</v>
      </c>
      <c r="O6" s="95"/>
      <c r="P6" s="145">
        <v>45</v>
      </c>
      <c r="Q6" s="91">
        <f t="shared" si="0"/>
        <v>0</v>
      </c>
      <c r="R6" s="96"/>
    </row>
    <row r="7" spans="1:18" s="102" customFormat="1" ht="24">
      <c r="A7" s="104">
        <v>2</v>
      </c>
      <c r="B7" s="133"/>
      <c r="C7" s="151" t="s">
        <v>72</v>
      </c>
      <c r="D7" s="133">
        <v>60</v>
      </c>
      <c r="E7" s="90" t="s">
        <v>45</v>
      </c>
      <c r="F7" s="164" t="s">
        <v>25</v>
      </c>
      <c r="G7" s="96" t="s">
        <v>43</v>
      </c>
      <c r="H7" s="134">
        <v>36223</v>
      </c>
      <c r="I7" s="133" t="s">
        <v>32</v>
      </c>
      <c r="J7" s="140">
        <v>57.4</v>
      </c>
      <c r="K7" s="135">
        <v>0.868</v>
      </c>
      <c r="L7" s="162">
        <v>80</v>
      </c>
      <c r="M7" s="162">
        <v>90</v>
      </c>
      <c r="N7" s="163">
        <v>95</v>
      </c>
      <c r="O7" s="95"/>
      <c r="P7" s="145">
        <v>90</v>
      </c>
      <c r="Q7" s="91">
        <f t="shared" si="0"/>
        <v>78.12</v>
      </c>
      <c r="R7" s="96"/>
    </row>
    <row r="8" spans="1:18" s="102" customFormat="1" ht="12">
      <c r="A8" s="104"/>
      <c r="B8" s="133"/>
      <c r="C8" s="151" t="s">
        <v>72</v>
      </c>
      <c r="D8" s="133">
        <v>60</v>
      </c>
      <c r="E8" s="90" t="s">
        <v>85</v>
      </c>
      <c r="F8" s="164" t="s">
        <v>25</v>
      </c>
      <c r="G8" s="96" t="s">
        <v>26</v>
      </c>
      <c r="H8" s="134">
        <v>36963</v>
      </c>
      <c r="I8" s="133" t="s">
        <v>29</v>
      </c>
      <c r="J8" s="140">
        <v>60</v>
      </c>
      <c r="K8" s="135"/>
      <c r="L8" s="162">
        <v>70</v>
      </c>
      <c r="M8" s="163">
        <v>80</v>
      </c>
      <c r="N8" s="163">
        <v>80</v>
      </c>
      <c r="O8" s="95"/>
      <c r="P8" s="145">
        <v>70</v>
      </c>
      <c r="Q8" s="91">
        <f t="shared" si="0"/>
        <v>0</v>
      </c>
      <c r="R8" s="96"/>
    </row>
    <row r="9" spans="1:18" s="102" customFormat="1" ht="12">
      <c r="A9" s="104">
        <v>1</v>
      </c>
      <c r="B9" s="133"/>
      <c r="C9" s="151" t="s">
        <v>72</v>
      </c>
      <c r="D9" s="133">
        <v>60</v>
      </c>
      <c r="E9" s="90" t="s">
        <v>95</v>
      </c>
      <c r="F9" s="164" t="s">
        <v>25</v>
      </c>
      <c r="G9" s="96" t="s">
        <v>26</v>
      </c>
      <c r="H9" s="134">
        <v>36820</v>
      </c>
      <c r="I9" s="133" t="s">
        <v>29</v>
      </c>
      <c r="J9" s="140">
        <v>58.8</v>
      </c>
      <c r="K9" s="135">
        <v>0.7337</v>
      </c>
      <c r="L9" s="162">
        <v>60</v>
      </c>
      <c r="M9" s="162">
        <v>70</v>
      </c>
      <c r="N9" s="163">
        <v>75</v>
      </c>
      <c r="O9" s="95"/>
      <c r="P9" s="145">
        <v>70</v>
      </c>
      <c r="Q9" s="91">
        <f t="shared" si="0"/>
        <v>51.359</v>
      </c>
      <c r="R9" s="96"/>
    </row>
    <row r="10" spans="1:18" s="102" customFormat="1" ht="24">
      <c r="A10" s="104"/>
      <c r="B10" s="133"/>
      <c r="C10" s="151" t="s">
        <v>88</v>
      </c>
      <c r="D10" s="133">
        <v>90</v>
      </c>
      <c r="E10" s="90" t="s">
        <v>51</v>
      </c>
      <c r="F10" s="164" t="s">
        <v>28</v>
      </c>
      <c r="G10" s="96" t="s">
        <v>41</v>
      </c>
      <c r="H10" s="134">
        <v>31610</v>
      </c>
      <c r="I10" s="133" t="s">
        <v>27</v>
      </c>
      <c r="J10" s="140">
        <v>85.8</v>
      </c>
      <c r="K10" s="135"/>
      <c r="L10" s="162">
        <v>220</v>
      </c>
      <c r="M10" s="162">
        <v>240</v>
      </c>
      <c r="N10" s="163">
        <v>250</v>
      </c>
      <c r="O10" s="95"/>
      <c r="P10" s="145">
        <v>240</v>
      </c>
      <c r="Q10" s="91">
        <f t="shared" si="0"/>
        <v>0</v>
      </c>
      <c r="R10" s="96"/>
    </row>
    <row r="11" spans="1:18" s="102" customFormat="1" ht="25.5" customHeight="1">
      <c r="A11" s="104"/>
      <c r="B11" s="133"/>
      <c r="C11" s="151" t="s">
        <v>88</v>
      </c>
      <c r="D11" s="133">
        <v>110</v>
      </c>
      <c r="E11" s="90" t="s">
        <v>83</v>
      </c>
      <c r="F11" s="164" t="s">
        <v>25</v>
      </c>
      <c r="G11" s="96" t="s">
        <v>34</v>
      </c>
      <c r="H11" s="134">
        <v>30388</v>
      </c>
      <c r="I11" s="133" t="s">
        <v>27</v>
      </c>
      <c r="J11" s="140">
        <v>102.1</v>
      </c>
      <c r="K11" s="135"/>
      <c r="L11" s="163">
        <v>200</v>
      </c>
      <c r="M11" s="163">
        <v>200</v>
      </c>
      <c r="N11" s="172">
        <v>210</v>
      </c>
      <c r="O11" s="95"/>
      <c r="P11" s="145">
        <v>210</v>
      </c>
      <c r="Q11" s="91">
        <f t="shared" si="0"/>
        <v>0</v>
      </c>
      <c r="R11" s="96"/>
    </row>
    <row r="13" ht="12">
      <c r="E13" s="34" t="s">
        <v>22</v>
      </c>
    </row>
    <row r="14" ht="12">
      <c r="E14" s="35" t="s">
        <v>17</v>
      </c>
    </row>
  </sheetData>
  <sheetProtection/>
  <mergeCells count="12">
    <mergeCell ref="R2:R3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5"/>
  <sheetViews>
    <sheetView zoomScale="110" zoomScaleNormal="110" zoomScalePageLayoutView="0" workbookViewId="0" topLeftCell="B1">
      <pane xSplit="10" ySplit="3" topLeftCell="L4" activePane="bottomRight" state="frozen"/>
      <selection pane="topLeft" activeCell="B1" sqref="B1"/>
      <selection pane="topRight" activeCell="J1" sqref="J1"/>
      <selection pane="bottomLeft" activeCell="B5" sqref="B5"/>
      <selection pane="bottomRight" activeCell="D28" sqref="D28"/>
    </sheetView>
  </sheetViews>
  <sheetFormatPr defaultColWidth="9.140625" defaultRowHeight="15"/>
  <cols>
    <col min="1" max="2" width="6.00390625" style="10" customWidth="1"/>
    <col min="3" max="3" width="6.00390625" style="121" customWidth="1"/>
    <col min="4" max="4" width="6.421875" style="10" customWidth="1"/>
    <col min="5" max="5" width="19.28125" style="10" customWidth="1"/>
    <col min="6" max="6" width="12.140625" style="10" customWidth="1"/>
    <col min="7" max="7" width="12.7109375" style="10" customWidth="1"/>
    <col min="8" max="8" width="10.140625" style="11" customWidth="1"/>
    <col min="9" max="9" width="13.8515625" style="10" customWidth="1"/>
    <col min="10" max="10" width="9.140625" style="144" customWidth="1"/>
    <col min="11" max="11" width="9.140625" style="55" customWidth="1"/>
    <col min="12" max="15" width="9.140625" style="73" customWidth="1"/>
    <col min="16" max="16" width="9.140625" style="150" customWidth="1"/>
    <col min="17" max="17" width="9.140625" style="10" customWidth="1"/>
    <col min="18" max="18" width="13.57421875" style="10" customWidth="1"/>
    <col min="19" max="16384" width="9.140625" style="10" customWidth="1"/>
  </cols>
  <sheetData>
    <row r="1" ht="12.75" thickBot="1"/>
    <row r="2" spans="1:18" s="37" customFormat="1" ht="12">
      <c r="A2" s="175" t="s">
        <v>2</v>
      </c>
      <c r="B2" s="195" t="s">
        <v>2</v>
      </c>
      <c r="C2" s="155"/>
      <c r="D2" s="177" t="s">
        <v>3</v>
      </c>
      <c r="E2" s="179" t="s">
        <v>1</v>
      </c>
      <c r="F2" s="181" t="s">
        <v>4</v>
      </c>
      <c r="G2" s="179" t="s">
        <v>24</v>
      </c>
      <c r="H2" s="173" t="s">
        <v>5</v>
      </c>
      <c r="I2" s="179" t="s">
        <v>6</v>
      </c>
      <c r="J2" s="184" t="s">
        <v>7</v>
      </c>
      <c r="K2" s="186" t="s">
        <v>8</v>
      </c>
      <c r="L2" s="188" t="s">
        <v>10</v>
      </c>
      <c r="M2" s="188"/>
      <c r="N2" s="188"/>
      <c r="O2" s="188"/>
      <c r="P2" s="188"/>
      <c r="Q2" s="188"/>
      <c r="R2" s="189" t="s">
        <v>14</v>
      </c>
    </row>
    <row r="3" spans="1:18" s="38" customFormat="1" ht="12">
      <c r="A3" s="176"/>
      <c r="B3" s="196"/>
      <c r="C3" s="156"/>
      <c r="D3" s="178"/>
      <c r="E3" s="180"/>
      <c r="F3" s="182"/>
      <c r="G3" s="183"/>
      <c r="H3" s="174"/>
      <c r="I3" s="183"/>
      <c r="J3" s="185"/>
      <c r="K3" s="187"/>
      <c r="L3" s="13">
        <v>1</v>
      </c>
      <c r="M3" s="13">
        <v>2</v>
      </c>
      <c r="N3" s="13">
        <v>3</v>
      </c>
      <c r="O3" s="13">
        <v>4</v>
      </c>
      <c r="P3" s="15" t="s">
        <v>15</v>
      </c>
      <c r="Q3" s="16" t="s">
        <v>8</v>
      </c>
      <c r="R3" s="190"/>
    </row>
    <row r="4" spans="1:18" s="17" customFormat="1" ht="12">
      <c r="A4" s="42"/>
      <c r="B4" s="51"/>
      <c r="C4" s="51"/>
      <c r="D4" s="40"/>
      <c r="E4" s="18" t="s">
        <v>19</v>
      </c>
      <c r="F4" s="42"/>
      <c r="G4" s="19"/>
      <c r="H4" s="20"/>
      <c r="I4" s="19"/>
      <c r="J4" s="21"/>
      <c r="K4" s="53"/>
      <c r="L4" s="22"/>
      <c r="M4" s="22"/>
      <c r="N4" s="22"/>
      <c r="O4" s="22"/>
      <c r="P4" s="22"/>
      <c r="Q4" s="23"/>
      <c r="R4" s="24"/>
    </row>
    <row r="5" spans="1:18" s="102" customFormat="1" ht="12">
      <c r="A5" s="104">
        <v>1</v>
      </c>
      <c r="B5" s="133"/>
      <c r="C5" s="151" t="s">
        <v>72</v>
      </c>
      <c r="D5" s="133">
        <v>44</v>
      </c>
      <c r="E5" s="90" t="s">
        <v>44</v>
      </c>
      <c r="F5" s="164" t="s">
        <v>25</v>
      </c>
      <c r="G5" s="96" t="s">
        <v>39</v>
      </c>
      <c r="H5" s="134">
        <v>37700</v>
      </c>
      <c r="I5" s="133" t="s">
        <v>31</v>
      </c>
      <c r="J5" s="140">
        <v>34.2</v>
      </c>
      <c r="K5" s="135">
        <v>1.3141</v>
      </c>
      <c r="L5" s="162">
        <v>35</v>
      </c>
      <c r="M5" s="162">
        <v>37.5</v>
      </c>
      <c r="N5" s="163">
        <v>40</v>
      </c>
      <c r="O5" s="95"/>
      <c r="P5" s="145">
        <v>37.5</v>
      </c>
      <c r="Q5" s="91">
        <f aca="true" t="shared" si="0" ref="Q5:Q22">K5*P5</f>
        <v>49.27875</v>
      </c>
      <c r="R5" s="96"/>
    </row>
    <row r="6" spans="1:18" s="102" customFormat="1" ht="12">
      <c r="A6" s="104"/>
      <c r="B6" s="133"/>
      <c r="C6" s="151" t="s">
        <v>72</v>
      </c>
      <c r="D6" s="133">
        <v>56</v>
      </c>
      <c r="E6" s="90" t="s">
        <v>82</v>
      </c>
      <c r="F6" s="164" t="s">
        <v>25</v>
      </c>
      <c r="G6" s="96" t="s">
        <v>34</v>
      </c>
      <c r="H6" s="134">
        <v>37826</v>
      </c>
      <c r="I6" s="133" t="s">
        <v>31</v>
      </c>
      <c r="J6" s="140">
        <v>53.5</v>
      </c>
      <c r="K6" s="135"/>
      <c r="L6" s="162">
        <v>40</v>
      </c>
      <c r="M6" s="163">
        <v>45</v>
      </c>
      <c r="N6" s="162">
        <v>45</v>
      </c>
      <c r="O6" s="95"/>
      <c r="P6" s="145">
        <v>45</v>
      </c>
      <c r="Q6" s="91">
        <f t="shared" si="0"/>
        <v>0</v>
      </c>
      <c r="R6" s="96"/>
    </row>
    <row r="7" spans="1:18" s="102" customFormat="1" ht="24">
      <c r="A7" s="104">
        <v>2</v>
      </c>
      <c r="B7" s="133"/>
      <c r="C7" s="151" t="s">
        <v>72</v>
      </c>
      <c r="D7" s="133">
        <v>60</v>
      </c>
      <c r="E7" s="90" t="s">
        <v>45</v>
      </c>
      <c r="F7" s="164" t="s">
        <v>25</v>
      </c>
      <c r="G7" s="96" t="s">
        <v>43</v>
      </c>
      <c r="H7" s="134">
        <v>36223</v>
      </c>
      <c r="I7" s="133" t="s">
        <v>32</v>
      </c>
      <c r="J7" s="140">
        <v>57.4</v>
      </c>
      <c r="K7" s="135">
        <v>0.868</v>
      </c>
      <c r="L7" s="162">
        <v>80</v>
      </c>
      <c r="M7" s="162">
        <v>90</v>
      </c>
      <c r="N7" s="163">
        <v>95</v>
      </c>
      <c r="O7" s="95"/>
      <c r="P7" s="145">
        <v>90</v>
      </c>
      <c r="Q7" s="91">
        <f t="shared" si="0"/>
        <v>78.12</v>
      </c>
      <c r="R7" s="96"/>
    </row>
    <row r="8" spans="1:18" s="102" customFormat="1" ht="12">
      <c r="A8" s="104"/>
      <c r="B8" s="133"/>
      <c r="C8" s="151" t="s">
        <v>72</v>
      </c>
      <c r="D8" s="133">
        <v>60</v>
      </c>
      <c r="E8" s="90" t="s">
        <v>85</v>
      </c>
      <c r="F8" s="164" t="s">
        <v>25</v>
      </c>
      <c r="G8" s="96" t="s">
        <v>26</v>
      </c>
      <c r="H8" s="134">
        <v>36963</v>
      </c>
      <c r="I8" s="133" t="s">
        <v>29</v>
      </c>
      <c r="J8" s="140">
        <v>60</v>
      </c>
      <c r="K8" s="135"/>
      <c r="L8" s="162">
        <v>70</v>
      </c>
      <c r="M8" s="163">
        <v>80</v>
      </c>
      <c r="N8" s="163">
        <v>80</v>
      </c>
      <c r="O8" s="95"/>
      <c r="P8" s="145">
        <v>70</v>
      </c>
      <c r="Q8" s="91">
        <f t="shared" si="0"/>
        <v>0</v>
      </c>
      <c r="R8" s="96"/>
    </row>
    <row r="9" spans="1:18" s="102" customFormat="1" ht="12">
      <c r="A9" s="104">
        <v>1</v>
      </c>
      <c r="B9" s="133"/>
      <c r="C9" s="151" t="s">
        <v>72</v>
      </c>
      <c r="D9" s="133">
        <v>60</v>
      </c>
      <c r="E9" s="90" t="s">
        <v>95</v>
      </c>
      <c r="F9" s="164" t="s">
        <v>25</v>
      </c>
      <c r="G9" s="96" t="s">
        <v>26</v>
      </c>
      <c r="H9" s="134">
        <v>36820</v>
      </c>
      <c r="I9" s="133" t="s">
        <v>29</v>
      </c>
      <c r="J9" s="140">
        <v>58.8</v>
      </c>
      <c r="K9" s="135">
        <v>0.7337</v>
      </c>
      <c r="L9" s="162">
        <v>60</v>
      </c>
      <c r="M9" s="162">
        <v>70</v>
      </c>
      <c r="N9" s="163">
        <v>75</v>
      </c>
      <c r="O9" s="95"/>
      <c r="P9" s="145">
        <v>70</v>
      </c>
      <c r="Q9" s="91">
        <f t="shared" si="0"/>
        <v>51.359</v>
      </c>
      <c r="R9" s="96"/>
    </row>
    <row r="10" spans="1:18" s="102" customFormat="1" ht="12">
      <c r="A10" s="104"/>
      <c r="B10" s="133"/>
      <c r="C10" s="151" t="s">
        <v>72</v>
      </c>
      <c r="D10" s="133">
        <v>67.5</v>
      </c>
      <c r="E10" s="90" t="s">
        <v>94</v>
      </c>
      <c r="F10" s="164" t="s">
        <v>25</v>
      </c>
      <c r="G10" s="96" t="s">
        <v>26</v>
      </c>
      <c r="H10" s="134">
        <v>35733</v>
      </c>
      <c r="I10" s="133" t="s">
        <v>30</v>
      </c>
      <c r="J10" s="140">
        <v>6.5</v>
      </c>
      <c r="K10" s="135"/>
      <c r="L10" s="162">
        <v>90</v>
      </c>
      <c r="M10" s="163">
        <v>100</v>
      </c>
      <c r="N10" s="163">
        <v>100</v>
      </c>
      <c r="O10" s="95"/>
      <c r="P10" s="145">
        <v>90</v>
      </c>
      <c r="Q10" s="91">
        <f t="shared" si="0"/>
        <v>0</v>
      </c>
      <c r="R10" s="96"/>
    </row>
    <row r="11" spans="1:18" s="143" customFormat="1" ht="12">
      <c r="A11" s="146">
        <v>1</v>
      </c>
      <c r="B11" s="133"/>
      <c r="C11" s="151" t="s">
        <v>72</v>
      </c>
      <c r="D11" s="133">
        <v>67.5</v>
      </c>
      <c r="E11" s="90" t="s">
        <v>92</v>
      </c>
      <c r="F11" s="164" t="s">
        <v>25</v>
      </c>
      <c r="G11" s="96" t="s">
        <v>26</v>
      </c>
      <c r="H11" s="134">
        <v>36567</v>
      </c>
      <c r="I11" s="133" t="s">
        <v>29</v>
      </c>
      <c r="J11" s="140">
        <v>62.4</v>
      </c>
      <c r="K11" s="135">
        <v>0.7048</v>
      </c>
      <c r="L11" s="162">
        <v>90</v>
      </c>
      <c r="M11" s="163">
        <v>95</v>
      </c>
      <c r="N11" s="163">
        <v>95</v>
      </c>
      <c r="O11" s="95"/>
      <c r="P11" s="145">
        <v>90</v>
      </c>
      <c r="Q11" s="91">
        <f t="shared" si="0"/>
        <v>63.431999999999995</v>
      </c>
      <c r="R11" s="90"/>
    </row>
    <row r="12" spans="1:18" s="143" customFormat="1" ht="12">
      <c r="A12" s="146">
        <v>1</v>
      </c>
      <c r="B12" s="133"/>
      <c r="C12" s="151" t="s">
        <v>72</v>
      </c>
      <c r="D12" s="133">
        <v>75</v>
      </c>
      <c r="E12" s="90" t="s">
        <v>93</v>
      </c>
      <c r="F12" s="164" t="s">
        <v>25</v>
      </c>
      <c r="G12" s="96" t="s">
        <v>43</v>
      </c>
      <c r="H12" s="134">
        <v>36756</v>
      </c>
      <c r="I12" s="133" t="s">
        <v>29</v>
      </c>
      <c r="J12" s="140">
        <v>73.2</v>
      </c>
      <c r="K12" s="135">
        <v>0.5864</v>
      </c>
      <c r="L12" s="162">
        <v>75</v>
      </c>
      <c r="M12" s="163">
        <v>80</v>
      </c>
      <c r="N12" s="162">
        <v>80</v>
      </c>
      <c r="O12" s="95"/>
      <c r="P12" s="145">
        <v>80</v>
      </c>
      <c r="Q12" s="91">
        <f t="shared" si="0"/>
        <v>46.912000000000006</v>
      </c>
      <c r="R12" s="90"/>
    </row>
    <row r="13" spans="1:18" s="143" customFormat="1" ht="12">
      <c r="A13" s="146">
        <v>1</v>
      </c>
      <c r="B13" s="147"/>
      <c r="C13" s="157" t="s">
        <v>72</v>
      </c>
      <c r="D13" s="147">
        <v>82.5</v>
      </c>
      <c r="E13" s="90" t="s">
        <v>96</v>
      </c>
      <c r="F13" s="165" t="s">
        <v>25</v>
      </c>
      <c r="G13" s="90" t="s">
        <v>26</v>
      </c>
      <c r="H13" s="148" t="s">
        <v>97</v>
      </c>
      <c r="I13" s="147" t="s">
        <v>27</v>
      </c>
      <c r="J13" s="149">
        <v>82.4</v>
      </c>
      <c r="K13" s="142">
        <v>0.6224</v>
      </c>
      <c r="L13" s="162">
        <v>130</v>
      </c>
      <c r="M13" s="162">
        <v>135</v>
      </c>
      <c r="N13" s="163">
        <v>137.5</v>
      </c>
      <c r="O13" s="95"/>
      <c r="P13" s="145">
        <v>135</v>
      </c>
      <c r="Q13" s="91">
        <f t="shared" si="0"/>
        <v>84.02399999999999</v>
      </c>
      <c r="R13" s="90"/>
    </row>
    <row r="14" spans="1:18" s="102" customFormat="1" ht="24">
      <c r="A14" s="104">
        <v>2</v>
      </c>
      <c r="B14" s="133"/>
      <c r="C14" s="151" t="s">
        <v>73</v>
      </c>
      <c r="D14" s="133">
        <v>82.5</v>
      </c>
      <c r="E14" s="90" t="s">
        <v>89</v>
      </c>
      <c r="F14" s="164" t="s">
        <v>25</v>
      </c>
      <c r="G14" s="96" t="s">
        <v>26</v>
      </c>
      <c r="H14" s="134" t="s">
        <v>109</v>
      </c>
      <c r="I14" s="133" t="s">
        <v>27</v>
      </c>
      <c r="J14" s="140">
        <v>77.5</v>
      </c>
      <c r="K14" s="135">
        <v>0.6479</v>
      </c>
      <c r="L14" s="163">
        <v>110</v>
      </c>
      <c r="M14" s="163">
        <v>115</v>
      </c>
      <c r="N14" s="163">
        <v>115</v>
      </c>
      <c r="O14" s="95"/>
      <c r="P14" s="145">
        <v>0</v>
      </c>
      <c r="Q14" s="91">
        <f t="shared" si="0"/>
        <v>0</v>
      </c>
      <c r="R14" s="96"/>
    </row>
    <row r="15" spans="1:18" s="102" customFormat="1" ht="24">
      <c r="A15" s="104"/>
      <c r="B15" s="133"/>
      <c r="C15" s="151" t="s">
        <v>72</v>
      </c>
      <c r="D15" s="133">
        <v>90</v>
      </c>
      <c r="E15" s="90" t="s">
        <v>48</v>
      </c>
      <c r="F15" s="164" t="s">
        <v>25</v>
      </c>
      <c r="G15" s="96" t="s">
        <v>26</v>
      </c>
      <c r="H15" s="134">
        <v>30510</v>
      </c>
      <c r="I15" s="133" t="s">
        <v>27</v>
      </c>
      <c r="J15" s="140">
        <v>88.4</v>
      </c>
      <c r="K15" s="135"/>
      <c r="L15" s="162">
        <v>155</v>
      </c>
      <c r="M15" s="162">
        <v>160</v>
      </c>
      <c r="N15" s="163">
        <v>165</v>
      </c>
      <c r="O15" s="95"/>
      <c r="P15" s="145">
        <v>160</v>
      </c>
      <c r="Q15" s="91">
        <f t="shared" si="0"/>
        <v>0</v>
      </c>
      <c r="R15" s="96"/>
    </row>
    <row r="16" spans="1:18" s="102" customFormat="1" ht="12">
      <c r="A16" s="104"/>
      <c r="B16" s="133"/>
      <c r="C16" s="151" t="s">
        <v>72</v>
      </c>
      <c r="D16" s="133">
        <v>90</v>
      </c>
      <c r="E16" s="90" t="s">
        <v>86</v>
      </c>
      <c r="F16" s="164" t="s">
        <v>25</v>
      </c>
      <c r="G16" s="96" t="s">
        <v>39</v>
      </c>
      <c r="H16" s="134">
        <v>27876</v>
      </c>
      <c r="I16" s="133" t="s">
        <v>27</v>
      </c>
      <c r="J16" s="140">
        <v>81.2</v>
      </c>
      <c r="K16" s="135"/>
      <c r="L16" s="162">
        <v>120</v>
      </c>
      <c r="M16" s="162">
        <v>130</v>
      </c>
      <c r="N16" s="163">
        <v>135</v>
      </c>
      <c r="O16" s="95"/>
      <c r="P16" s="145">
        <v>130</v>
      </c>
      <c r="Q16" s="91">
        <f t="shared" si="0"/>
        <v>0</v>
      </c>
      <c r="R16" s="96"/>
    </row>
    <row r="17" spans="1:18" s="102" customFormat="1" ht="12">
      <c r="A17" s="104"/>
      <c r="B17" s="133"/>
      <c r="C17" s="151" t="s">
        <v>72</v>
      </c>
      <c r="D17" s="133">
        <v>90</v>
      </c>
      <c r="E17" s="90" t="s">
        <v>84</v>
      </c>
      <c r="F17" s="164" t="s">
        <v>28</v>
      </c>
      <c r="G17" s="96" t="s">
        <v>41</v>
      </c>
      <c r="H17" s="134">
        <v>34070</v>
      </c>
      <c r="I17" s="133" t="s">
        <v>27</v>
      </c>
      <c r="J17" s="140">
        <v>87</v>
      </c>
      <c r="K17" s="135"/>
      <c r="L17" s="162">
        <v>185</v>
      </c>
      <c r="M17" s="162">
        <v>195</v>
      </c>
      <c r="N17" s="163">
        <v>200</v>
      </c>
      <c r="O17" s="95"/>
      <c r="P17" s="145">
        <v>195</v>
      </c>
      <c r="Q17" s="91">
        <f t="shared" si="0"/>
        <v>0</v>
      </c>
      <c r="R17" s="96"/>
    </row>
    <row r="18" spans="1:18" s="102" customFormat="1" ht="24">
      <c r="A18" s="104">
        <v>1</v>
      </c>
      <c r="B18" s="133"/>
      <c r="C18" s="151" t="s">
        <v>73</v>
      </c>
      <c r="D18" s="133">
        <v>100</v>
      </c>
      <c r="E18" s="90" t="s">
        <v>90</v>
      </c>
      <c r="F18" s="164" t="s">
        <v>28</v>
      </c>
      <c r="G18" s="96" t="s">
        <v>91</v>
      </c>
      <c r="H18" s="134">
        <v>31840</v>
      </c>
      <c r="I18" s="133" t="s">
        <v>27</v>
      </c>
      <c r="J18" s="140">
        <v>99.1</v>
      </c>
      <c r="K18" s="135">
        <v>0.5642</v>
      </c>
      <c r="L18" s="162">
        <v>150</v>
      </c>
      <c r="M18" s="163">
        <v>155</v>
      </c>
      <c r="N18" s="163">
        <v>155</v>
      </c>
      <c r="O18" s="95"/>
      <c r="P18" s="145">
        <v>150</v>
      </c>
      <c r="Q18" s="91">
        <f t="shared" si="0"/>
        <v>84.63000000000001</v>
      </c>
      <c r="R18" s="96"/>
    </row>
    <row r="19" spans="1:18" s="102" customFormat="1" ht="12">
      <c r="A19" s="104"/>
      <c r="B19" s="133"/>
      <c r="C19" s="151" t="s">
        <v>72</v>
      </c>
      <c r="D19" s="133">
        <v>110</v>
      </c>
      <c r="E19" s="90" t="s">
        <v>83</v>
      </c>
      <c r="F19" s="164" t="s">
        <v>25</v>
      </c>
      <c r="G19" s="96" t="s">
        <v>34</v>
      </c>
      <c r="H19" s="134">
        <v>30388</v>
      </c>
      <c r="I19" s="133" t="s">
        <v>27</v>
      </c>
      <c r="J19" s="140">
        <v>102.1</v>
      </c>
      <c r="K19" s="135"/>
      <c r="L19" s="162">
        <v>160</v>
      </c>
      <c r="M19" s="162">
        <v>167.5</v>
      </c>
      <c r="N19" s="95">
        <v>0</v>
      </c>
      <c r="O19" s="95"/>
      <c r="P19" s="145">
        <v>167.5</v>
      </c>
      <c r="Q19" s="91">
        <f t="shared" si="0"/>
        <v>0</v>
      </c>
      <c r="R19" s="96"/>
    </row>
    <row r="20" spans="1:18" s="102" customFormat="1" ht="12">
      <c r="A20" s="104">
        <v>3</v>
      </c>
      <c r="B20" s="133"/>
      <c r="C20" s="151" t="s">
        <v>72</v>
      </c>
      <c r="D20" s="133">
        <v>100</v>
      </c>
      <c r="E20" s="90" t="s">
        <v>49</v>
      </c>
      <c r="F20" s="164" t="s">
        <v>25</v>
      </c>
      <c r="G20" s="96" t="s">
        <v>34</v>
      </c>
      <c r="H20" s="134">
        <v>26616</v>
      </c>
      <c r="I20" s="133" t="s">
        <v>87</v>
      </c>
      <c r="J20" s="140">
        <v>94.5</v>
      </c>
      <c r="K20" s="135">
        <v>0.5648</v>
      </c>
      <c r="L20" s="162">
        <v>155</v>
      </c>
      <c r="M20" s="163">
        <v>162.5</v>
      </c>
      <c r="N20" s="163">
        <v>162.5</v>
      </c>
      <c r="O20" s="95"/>
      <c r="P20" s="145">
        <v>155</v>
      </c>
      <c r="Q20" s="91">
        <f t="shared" si="0"/>
        <v>87.544</v>
      </c>
      <c r="R20" s="96"/>
    </row>
    <row r="21" spans="1:18" s="102" customFormat="1" ht="12">
      <c r="A21" s="104">
        <v>2</v>
      </c>
      <c r="B21" s="133"/>
      <c r="C21" s="151" t="s">
        <v>72</v>
      </c>
      <c r="D21" s="133">
        <v>110</v>
      </c>
      <c r="E21" s="90" t="s">
        <v>50</v>
      </c>
      <c r="F21" s="164" t="s">
        <v>28</v>
      </c>
      <c r="G21" s="96" t="s">
        <v>41</v>
      </c>
      <c r="H21" s="134">
        <v>33035</v>
      </c>
      <c r="I21" s="133" t="s">
        <v>27</v>
      </c>
      <c r="J21" s="140">
        <v>102.8</v>
      </c>
      <c r="K21" s="135">
        <v>0.5479</v>
      </c>
      <c r="L21" s="162">
        <v>230</v>
      </c>
      <c r="M21" s="162">
        <v>240</v>
      </c>
      <c r="N21" s="162">
        <v>0</v>
      </c>
      <c r="O21" s="95"/>
      <c r="P21" s="145">
        <v>230</v>
      </c>
      <c r="Q21" s="91">
        <f t="shared" si="0"/>
        <v>126.01700000000001</v>
      </c>
      <c r="R21" s="151"/>
    </row>
    <row r="22" spans="1:18" s="102" customFormat="1" ht="12">
      <c r="A22" s="104"/>
      <c r="B22" s="133"/>
      <c r="C22" s="151" t="s">
        <v>72</v>
      </c>
      <c r="D22" s="133">
        <v>125</v>
      </c>
      <c r="E22" s="44" t="s">
        <v>80</v>
      </c>
      <c r="F22" s="164" t="s">
        <v>25</v>
      </c>
      <c r="G22" s="90" t="s">
        <v>26</v>
      </c>
      <c r="H22" s="134">
        <v>37024</v>
      </c>
      <c r="I22" s="133" t="s">
        <v>29</v>
      </c>
      <c r="J22" s="140">
        <v>124</v>
      </c>
      <c r="K22" s="135">
        <v>0.5347</v>
      </c>
      <c r="L22" s="162">
        <v>50</v>
      </c>
      <c r="M22" s="162">
        <v>60</v>
      </c>
      <c r="N22" s="163">
        <v>70</v>
      </c>
      <c r="O22" s="95"/>
      <c r="P22" s="145">
        <v>60</v>
      </c>
      <c r="Q22" s="91">
        <f t="shared" si="0"/>
        <v>32.081999999999994</v>
      </c>
      <c r="R22" s="151"/>
    </row>
    <row r="24" ht="12">
      <c r="E24" s="34" t="s">
        <v>22</v>
      </c>
    </row>
    <row r="25" ht="12">
      <c r="E25" s="35" t="s">
        <v>17</v>
      </c>
    </row>
  </sheetData>
  <sheetProtection/>
  <mergeCells count="12">
    <mergeCell ref="R2:R3"/>
    <mergeCell ref="A2:A3"/>
    <mergeCell ref="B2:B3"/>
    <mergeCell ref="D2:D3"/>
    <mergeCell ref="E2:E3"/>
    <mergeCell ref="F2:F3"/>
    <mergeCell ref="G2:G3"/>
    <mergeCell ref="H2:H3"/>
    <mergeCell ref="I2:I3"/>
    <mergeCell ref="J2:J3"/>
    <mergeCell ref="K2:K3"/>
    <mergeCell ref="L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pane xSplit="9" ySplit="4" topLeftCell="J6" activePane="bottomRight" state="frozen"/>
      <selection pane="topLeft" activeCell="A1" sqref="A1"/>
      <selection pane="topRight" activeCell="J1" sqref="J1"/>
      <selection pane="bottomLeft" activeCell="A5" sqref="A5"/>
      <selection pane="bottomRight" activeCell="G20" sqref="G20"/>
    </sheetView>
  </sheetViews>
  <sheetFormatPr defaultColWidth="9.140625" defaultRowHeight="15"/>
  <cols>
    <col min="1" max="1" width="6.00390625" style="152" customWidth="1"/>
    <col min="2" max="2" width="6.28125" style="46" customWidth="1"/>
    <col min="3" max="3" width="19.28125" style="46" customWidth="1"/>
    <col min="4" max="4" width="10.140625" style="46" bestFit="1" customWidth="1"/>
    <col min="5" max="5" width="9.140625" style="46" customWidth="1"/>
    <col min="6" max="6" width="10.140625" style="47" customWidth="1"/>
    <col min="7" max="7" width="13.8515625" style="46" customWidth="1"/>
    <col min="8" max="8" width="9.140625" style="139" customWidth="1"/>
    <col min="9" max="9" width="9.140625" style="56" customWidth="1"/>
    <col min="10" max="15" width="9.140625" style="46" customWidth="1"/>
    <col min="16" max="16" width="13.7109375" style="46" customWidth="1"/>
    <col min="17" max="16384" width="9.140625" style="46" customWidth="1"/>
  </cols>
  <sheetData>
    <row r="1" spans="1:15" s="1" customFormat="1" ht="12">
      <c r="A1" s="17"/>
      <c r="C1" s="2"/>
      <c r="D1" s="2"/>
      <c r="E1" s="2"/>
      <c r="F1" s="2" t="s">
        <v>21</v>
      </c>
      <c r="H1" s="3"/>
      <c r="I1" s="4"/>
      <c r="J1" s="2"/>
      <c r="K1" s="2"/>
      <c r="L1" s="2"/>
      <c r="M1" s="2"/>
      <c r="N1" s="7"/>
      <c r="O1" s="8"/>
    </row>
    <row r="2" ht="12.75" thickBot="1">
      <c r="I2" s="46"/>
    </row>
    <row r="3" spans="1:16" s="1" customFormat="1" ht="12">
      <c r="A3" s="175" t="s">
        <v>2</v>
      </c>
      <c r="B3" s="191" t="s">
        <v>3</v>
      </c>
      <c r="C3" s="179" t="s">
        <v>1</v>
      </c>
      <c r="D3" s="181" t="s">
        <v>4</v>
      </c>
      <c r="E3" s="179" t="s">
        <v>24</v>
      </c>
      <c r="F3" s="173" t="s">
        <v>5</v>
      </c>
      <c r="G3" s="179" t="s">
        <v>6</v>
      </c>
      <c r="H3" s="184" t="s">
        <v>7</v>
      </c>
      <c r="I3" s="186" t="s">
        <v>8</v>
      </c>
      <c r="J3" s="188" t="s">
        <v>10</v>
      </c>
      <c r="K3" s="188"/>
      <c r="L3" s="188"/>
      <c r="M3" s="188"/>
      <c r="N3" s="188"/>
      <c r="O3" s="188"/>
      <c r="P3" s="179" t="s">
        <v>14</v>
      </c>
    </row>
    <row r="4" spans="1:16" s="17" customFormat="1" ht="12">
      <c r="A4" s="176"/>
      <c r="B4" s="192"/>
      <c r="C4" s="180"/>
      <c r="D4" s="182"/>
      <c r="E4" s="183"/>
      <c r="F4" s="174"/>
      <c r="G4" s="183"/>
      <c r="H4" s="185"/>
      <c r="I4" s="187"/>
      <c r="J4" s="13">
        <v>1</v>
      </c>
      <c r="K4" s="13">
        <v>2</v>
      </c>
      <c r="L4" s="13">
        <v>3</v>
      </c>
      <c r="M4" s="13">
        <v>4</v>
      </c>
      <c r="N4" s="15" t="s">
        <v>15</v>
      </c>
      <c r="O4" s="16" t="s">
        <v>8</v>
      </c>
      <c r="P4" s="183"/>
    </row>
    <row r="5" spans="1:16" s="74" customFormat="1" ht="12">
      <c r="A5" s="42"/>
      <c r="B5" s="40"/>
      <c r="C5" s="41"/>
      <c r="D5" s="42"/>
      <c r="E5" s="19"/>
      <c r="F5" s="20"/>
      <c r="G5" s="19"/>
      <c r="H5" s="21"/>
      <c r="I5" s="72"/>
      <c r="J5" s="19"/>
      <c r="K5" s="19"/>
      <c r="L5" s="19"/>
      <c r="M5" s="19"/>
      <c r="N5" s="19"/>
      <c r="O5" s="53"/>
      <c r="P5" s="19"/>
    </row>
    <row r="6" spans="1:16" s="87" customFormat="1" ht="12.75" customHeight="1">
      <c r="A6" s="24"/>
      <c r="B6" s="25"/>
      <c r="C6" s="136" t="s">
        <v>19</v>
      </c>
      <c r="D6" s="25"/>
      <c r="E6" s="25"/>
      <c r="F6" s="26"/>
      <c r="G6" s="25"/>
      <c r="H6" s="27"/>
      <c r="I6" s="54"/>
      <c r="J6" s="25"/>
      <c r="K6" s="25"/>
      <c r="L6" s="25"/>
      <c r="M6" s="25"/>
      <c r="N6" s="25"/>
      <c r="O6" s="54"/>
      <c r="P6" s="25"/>
    </row>
    <row r="7" spans="1:16" s="102" customFormat="1" ht="24">
      <c r="A7" s="151">
        <v>1</v>
      </c>
      <c r="B7" s="133">
        <v>60</v>
      </c>
      <c r="C7" s="90" t="s">
        <v>45</v>
      </c>
      <c r="D7" s="104" t="s">
        <v>25</v>
      </c>
      <c r="E7" s="96" t="s">
        <v>43</v>
      </c>
      <c r="F7" s="134">
        <v>36223</v>
      </c>
      <c r="G7" s="133" t="s">
        <v>46</v>
      </c>
      <c r="H7" s="140">
        <v>56.4</v>
      </c>
      <c r="I7" s="135">
        <v>0.868</v>
      </c>
      <c r="J7" s="141">
        <v>95</v>
      </c>
      <c r="K7" s="141">
        <v>100</v>
      </c>
      <c r="L7" s="141">
        <v>105</v>
      </c>
      <c r="M7" s="95"/>
      <c r="N7" s="95">
        <v>105</v>
      </c>
      <c r="O7" s="54">
        <f>I7*N7</f>
        <v>91.14</v>
      </c>
      <c r="P7" s="96"/>
    </row>
    <row r="8" spans="1:16" s="102" customFormat="1" ht="24">
      <c r="A8" s="151">
        <v>1</v>
      </c>
      <c r="B8" s="133">
        <v>67.5</v>
      </c>
      <c r="C8" s="90" t="s">
        <v>47</v>
      </c>
      <c r="D8" s="104" t="s">
        <v>25</v>
      </c>
      <c r="E8" s="96" t="s">
        <v>43</v>
      </c>
      <c r="F8" s="134">
        <v>26932</v>
      </c>
      <c r="G8" s="133" t="s">
        <v>42</v>
      </c>
      <c r="H8" s="140">
        <v>66.7</v>
      </c>
      <c r="I8" s="135">
        <v>0.7337</v>
      </c>
      <c r="J8" s="141">
        <v>135</v>
      </c>
      <c r="K8" s="141">
        <v>145</v>
      </c>
      <c r="L8" s="141">
        <v>150</v>
      </c>
      <c r="M8" s="95"/>
      <c r="N8" s="95">
        <v>150</v>
      </c>
      <c r="O8" s="54">
        <f>I8*N8</f>
        <v>110.055</v>
      </c>
      <c r="P8" s="96"/>
    </row>
    <row r="9" spans="1:16" s="138" customFormat="1" ht="24">
      <c r="A9" s="151">
        <v>1</v>
      </c>
      <c r="B9" s="133">
        <v>82.5</v>
      </c>
      <c r="C9" s="90" t="s">
        <v>51</v>
      </c>
      <c r="D9" s="104" t="s">
        <v>28</v>
      </c>
      <c r="E9" s="96" t="s">
        <v>41</v>
      </c>
      <c r="F9" s="134">
        <v>31610</v>
      </c>
      <c r="G9" s="133" t="s">
        <v>27</v>
      </c>
      <c r="H9" s="140">
        <v>82.5</v>
      </c>
      <c r="I9" s="135">
        <v>0.6193</v>
      </c>
      <c r="J9" s="141">
        <v>200</v>
      </c>
      <c r="K9" s="141">
        <v>210</v>
      </c>
      <c r="L9" s="141">
        <v>220</v>
      </c>
      <c r="M9" s="95"/>
      <c r="N9" s="95">
        <v>220</v>
      </c>
      <c r="O9" s="54">
        <f>I9*N9</f>
        <v>136.24599999999998</v>
      </c>
      <c r="P9" s="137"/>
    </row>
    <row r="12" ht="12">
      <c r="C12" s="34" t="s">
        <v>22</v>
      </c>
    </row>
    <row r="13" ht="12">
      <c r="C13" s="35" t="s">
        <v>17</v>
      </c>
    </row>
  </sheetData>
  <sheetProtection/>
  <mergeCells count="11">
    <mergeCell ref="F3:F4"/>
    <mergeCell ref="A3:A4"/>
    <mergeCell ref="B3:B4"/>
    <mergeCell ref="C3:C4"/>
    <mergeCell ref="D3:D4"/>
    <mergeCell ref="E3:E4"/>
    <mergeCell ref="G3:G4"/>
    <mergeCell ref="H3:H4"/>
    <mergeCell ref="I3:I4"/>
    <mergeCell ref="J3:O3"/>
    <mergeCell ref="P3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Админ</cp:lastModifiedBy>
  <dcterms:created xsi:type="dcterms:W3CDTF">2012-11-17T14:25:15Z</dcterms:created>
  <dcterms:modified xsi:type="dcterms:W3CDTF">2016-01-13T11:47:47Z</dcterms:modified>
  <cp:category/>
  <cp:version/>
  <cp:contentType/>
  <cp:contentStatus/>
</cp:coreProperties>
</file>